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1805" activeTab="0"/>
  </bookViews>
  <sheets>
    <sheet name="Resumo da UA" sheetId="1" r:id="rId1"/>
    <sheet name="Já empenhados" sheetId="2" r:id="rId2"/>
    <sheet name="Capital" sheetId="3" r:id="rId3"/>
  </sheets>
  <definedNames/>
  <calcPr fullCalcOnLoad="1"/>
</workbook>
</file>

<file path=xl/sharedStrings.xml><?xml version="1.0" encoding="utf-8"?>
<sst xmlns="http://schemas.openxmlformats.org/spreadsheetml/2006/main" count="1528" uniqueCount="215">
  <si>
    <t>Empresa</t>
  </si>
  <si>
    <t>ID</t>
  </si>
  <si>
    <t>Item</t>
  </si>
  <si>
    <t>Nome</t>
  </si>
  <si>
    <t>Valor Uni R$</t>
  </si>
  <si>
    <t>Valor Tot R$</t>
  </si>
  <si>
    <t>SIAFI</t>
  </si>
  <si>
    <t>un</t>
  </si>
  <si>
    <t>0112</t>
  </si>
  <si>
    <t>G</t>
  </si>
  <si>
    <t>N</t>
  </si>
  <si>
    <t>Modalidade</t>
  </si>
  <si>
    <t>Pré-Empenho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</si>
  <si>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</si>
  <si>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</si>
  <si>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</si>
  <si>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</si>
  <si>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</si>
  <si>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</si>
  <si>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</si>
  <si>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</si>
  <si>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Unidade</t>
  </si>
  <si>
    <t xml:space="preserve">Qtde </t>
  </si>
  <si>
    <t>Já Empenhados</t>
  </si>
  <si>
    <t>Capital (R$)</t>
  </si>
  <si>
    <t>Custeio (R$)</t>
  </si>
  <si>
    <t>Saldo da Matriz</t>
  </si>
  <si>
    <t>Saldo Restante</t>
  </si>
  <si>
    <t>Colunas1</t>
  </si>
  <si>
    <t>075769</t>
  </si>
  <si>
    <t xml:space="preserve">I </t>
  </si>
  <si>
    <t>Pregão 57/2013</t>
  </si>
  <si>
    <t>3.12</t>
  </si>
  <si>
    <t>FENIX MAD</t>
  </si>
  <si>
    <t>151367</t>
  </si>
  <si>
    <t>ICHL</t>
  </si>
  <si>
    <t>3838</t>
  </si>
  <si>
    <t>Armário de aço modelo tradicional (chapa 24) c/ 02 portas de abrir e maçaneta c/ chave, medida aproximada de 2,00m x 1,20m x 0,50m, com 04 prateleiras. Cor cinza.</t>
  </si>
  <si>
    <t>449052-42</t>
  </si>
  <si>
    <t>INSTITUTO DE CIÊNCIAS HUMANAS E LETRAS</t>
  </si>
  <si>
    <t>Pregão 106/2013</t>
  </si>
  <si>
    <t>6.3</t>
  </si>
  <si>
    <t>MIRIAN IMACULADA</t>
  </si>
  <si>
    <t>061000</t>
  </si>
  <si>
    <t>I</t>
  </si>
  <si>
    <t>0131</t>
  </si>
  <si>
    <t xml:space="preserve">Linha Encerada 0.8mm carretel de 100 mts - cru (cor ref 0072). </t>
  </si>
  <si>
    <t>rl</t>
  </si>
  <si>
    <t>339030-23</t>
  </si>
  <si>
    <t xml:space="preserve">Miçangão 03 mm – Leitoso Cor Azul turquesa pct 500g </t>
  </si>
  <si>
    <t>pct</t>
  </si>
  <si>
    <t xml:space="preserve">Miçangão 03 mm – Leitoso Cor Branca pac 500g. </t>
  </si>
  <si>
    <t xml:space="preserve">Miçangão 03 mm – Leitoso Cor Laranja pct 500g. </t>
  </si>
  <si>
    <t xml:space="preserve">Miçangão 03 mm – Leitoso Cor Preto pct 500g. </t>
  </si>
  <si>
    <t xml:space="preserve">Miçangão 03 mm – Leitoso Cor Verde Bandeira pct 500g. </t>
  </si>
  <si>
    <t xml:space="preserve">Miçangão 03 mm – Leitoso Cor Vermelho pct 500g. </t>
  </si>
  <si>
    <t>56241</t>
  </si>
  <si>
    <t>55</t>
  </si>
  <si>
    <t>10</t>
  </si>
  <si>
    <t>Total</t>
  </si>
  <si>
    <t>ok</t>
  </si>
  <si>
    <t xml:space="preserve">Impressora Multifuncional Laser Monocromática com as seguintes configurações ou superior: 1.Velocidade de impressão preto (normal, A4) de 23 ppm; 2.Velocidade de impressão preto (normal,carta) de 24 ppm; 3.Qualidade de impressão preto de 600 x 600 dpi; 4.Ciclo de trabalho (mensal, A4) de 8.000 páginas; 5.Para um volume mensal de páginas de 250 até 2000; 6.Memória padrão de 64 MB; 7.Processador com velocidade 450 MHz; 8.Compatível com as seguintes linguagens: PCL 6, PCL 5e, emulação Postscript nível 3; 9.Duas bandejas padrão de entrada de papel, uma para 10 folhas (alimentação manual) e a outra para 250 folhas; 10.Uma bandeja padrão de saída de papel para 125 folhas; 11.Tamanhos de papel/mídia suportados: A4, A5, B5 (JIS), 16K, Postcard (JIS), Executive (JIS), envelope (DL ISO, C5 ISO, B5 ISO); 12.Suporte para os seguintes tipos: Papel (vegetal, a cores, timbrado, normal, pré-impresso, perfurado, reciclado, não tratado, leve), envelopes, etiquetas, cartolina, transparências; 13.Servidor de impressão integrado Ethernet, 01 porta USB 2.0; 14.Suporte às seguintes gramaturas: 60 até 163 g/m²; 15.Scanner com resolução óptica de 1200 dpi, profundidade de 24 bits de cores, tamanho máximo de digitalização de 21,6 cm por 29,7 cm, com velocidade de digitalização de 3 ppm; 16.Fotocopiadora com velocidade de 23 ppm, resolução de 600x600 dpi; 17.Fax com velocidade de 33,6 Kbps, com resolução de 300x300 dpi; 18.Suporte aos seguintes sistemas operacionais: Windows 7, Windows Vista, Windows XP Home, Windows XP Professional, Windows Server 2008, Windows Server 2003, Windows 2000, Linux; 19.Acompanhando cabos de alimentação, software e documentação em CD-ROM, cartucho toner de impressão com capacidade completa; 20.Garantia de 01 ano. </t>
  </si>
  <si>
    <t>449052-35</t>
  </si>
  <si>
    <t xml:space="preserve">CEILA ELISABETH </t>
  </si>
  <si>
    <t>24.4</t>
  </si>
  <si>
    <t>Pregão 84/2013</t>
  </si>
  <si>
    <t>4035</t>
  </si>
  <si>
    <t>Frigobar, capacidade bruta - 120 litros, líquida 116 litros, cor branca, prateleiras e grades retráteis, potência 78 watts, consumo classe A, 110 volts, consumo aproximado de energia 19 kWh, dimensões aproximadas do produto 48,2 x 86,2 x 51,9 cm, peso aproximado 28 kg.</t>
  </si>
  <si>
    <t>449052-12</t>
  </si>
  <si>
    <t xml:space="preserve">DMX6 COMERCIAL </t>
  </si>
  <si>
    <t>5.5</t>
  </si>
  <si>
    <t>Pregão 102/2013</t>
  </si>
  <si>
    <t>4040</t>
  </si>
  <si>
    <t>Aparelho de som portátil, box Estéreo, AM/FM, CD, MP3 e USB, cor cinza ou preto. Potência 4 RMS, conexões entrada USB, auxiliar de áudio estéreo, saída para fone de ouvido, funções Repeat; Random; Program; Stand By; bivolt, Dimensões aproximadas do produto 17,8x22x21,5cm, Peso liquido aproximado do produto (Kg) 1,5Kg.</t>
  </si>
  <si>
    <t>449052-33</t>
  </si>
  <si>
    <t>19.2</t>
  </si>
  <si>
    <t xml:space="preserve">DEISE CARDOSO </t>
  </si>
  <si>
    <t>Conjunto de estofado contendo 3 e 2 lugares. Design moderno. Material: eucalipto e pinus. Estrutura de madeira aparelhada originada de processo ecologicamente correto. Acabamento/revestimento em PU. Cor: preto. Fixação do tecido: grampo. Almofadas do assento e encosto fixas. Assento e braços com espuma D-33. Encosto com espuma D-26. Pés de metal cromado. Com divisão entre os assentos. Assento sem extensão. Sem assento retrátil. Sendo o de 2 lugares com as seguintes dimensões: Altura 94cm x Largura 1,76m x Profundidade 1m. Peso: 39kg. O de estofado de 3 lugares com as seguintes dimensões: Altura 94cm x Largura 2,02m x Profundidade 1m. Peso: 44kg.</t>
  </si>
  <si>
    <t>cj</t>
  </si>
  <si>
    <t>23.1</t>
  </si>
  <si>
    <t xml:space="preserve">MECA INDUSTRIA </t>
  </si>
  <si>
    <t>Pregão 43/2014</t>
  </si>
  <si>
    <t>BRASOFTWARE INFORMATICA LTDA</t>
  </si>
  <si>
    <t>Autocad LT 2013 ENG/FRA/SPA/PORT/Slm DVD.</t>
  </si>
  <si>
    <t>449039-93</t>
  </si>
  <si>
    <t>18.1</t>
  </si>
  <si>
    <t>TECHBRAZ TECNICA E INFORMATICA LTDA - EPP</t>
  </si>
  <si>
    <t>Dual Dock Station 40 w c/ Bluetooth, entrada auxiliar, USB , Micro USB.</t>
  </si>
  <si>
    <t>19.1</t>
  </si>
  <si>
    <t>Office Professional 2010.</t>
  </si>
  <si>
    <t>20.1</t>
  </si>
  <si>
    <t>EDSON CARDOSO ROCHA INFORMATICA - ME</t>
  </si>
  <si>
    <t>Indesing CS6 Português Windows/ MAC</t>
  </si>
  <si>
    <t>21.1</t>
  </si>
  <si>
    <t>JCM INFORMATICA LTDA</t>
  </si>
  <si>
    <t xml:space="preserve">CORELDRAW GRAPHICS SUITE X6 em português. </t>
  </si>
  <si>
    <t>1.4</t>
  </si>
  <si>
    <t>TACTICAL COMERCIO E SERVICOS DE INFORMATICA LTDA - ME</t>
  </si>
  <si>
    <t>Projetor multimídia com as seguintes especificações: Tecnologia 3LCD; Número de pixels: 480.000 pontos; Resolução SVGA (800 x 600 pixels); 2800 ANSI Lumens de Brilho em luz branca; 280</t>
  </si>
  <si>
    <t>4.2</t>
  </si>
  <si>
    <t>FM DISTRIBUIDORA LTDA - ME</t>
  </si>
  <si>
    <t>Caixa amplificada multiuso LX40 USB - baixo ruído e alto desempenho, com entrada USB e controle remoto: 01 canal; entradas: P10 M icrofone, P10 Guitarra/Violão/cavaquinho, e RCA au-</t>
  </si>
  <si>
    <t>Câmera digital preta com as seguintes especificações ou superior: 16.2MP memória interna aproximadamente 19MB, cartão de memória stick 8 GB, monitor display 2.8 LCD TFT-clear foto LCD,</t>
  </si>
  <si>
    <t>Gravador de voz digital 2GB, possui características de gravação mono e captura de arquivos de áudio no formato MP3. Usando o zoom do microfone, e a função de cortar o ruído, o gravado</t>
  </si>
  <si>
    <t>17.1</t>
  </si>
  <si>
    <t>BERGAMO &amp; CAVALCANTE INFORMATICA LTDA - ME</t>
  </si>
  <si>
    <t>Adobe Photoshop CS6 13 Multiplataforma Full 1.</t>
  </si>
  <si>
    <t>Ilustrador CS¨Português Windows / MAC</t>
  </si>
  <si>
    <t>Forno de microondas, com capacidade de 23 litros, com prato giratório, dimensões (ALP) 29,7x48,7x37,9cm, Potência 800W, com trava de segurança, painel digital, cor branco, Frequência(</t>
  </si>
  <si>
    <t>Colunas2</t>
  </si>
  <si>
    <t>20.2</t>
  </si>
  <si>
    <t>ASTER ENGENHARIA</t>
  </si>
  <si>
    <t>Pregão 30/2014</t>
  </si>
  <si>
    <t xml:space="preserve">2014NE801680 </t>
  </si>
  <si>
    <t xml:space="preserve">             </t>
  </si>
  <si>
    <t>Empresa não disponibilizou item</t>
  </si>
  <si>
    <t>5.6</t>
  </si>
  <si>
    <t>GRADATIVA COMERCIAL LTDA - EPP</t>
  </si>
  <si>
    <t>152162</t>
  </si>
  <si>
    <t>Cadeira fixa com estrutura em metalon tubular 7/8" ou seção quadrada 20x20mm, chapa nº14, pintada na cor preta fosca, sem apoio para os braços, com sapatas protetoras (batoques) nos pé</t>
  </si>
  <si>
    <t>*Permuta Capital para Custeio</t>
  </si>
  <si>
    <t>Inversão de Custeio para Diárias</t>
  </si>
  <si>
    <t>*Permuta de Recursos de Capital e Custeio no valor de R$ 60.000,00 entre o ICHL e o  ICT.</t>
  </si>
  <si>
    <t>Pregão 49/2014</t>
  </si>
  <si>
    <t>10.1</t>
  </si>
  <si>
    <t>OCTOPOS COMERCIO E SERVICOS LTDA - ME</t>
  </si>
  <si>
    <t>9534</t>
  </si>
  <si>
    <t>. HERMET, Guy et al. Dicionário de Ciência Política e das Instituições Políticas. Ed. Escolar Editora / Zamboni, 2013. ISBN: 9789725923962..</t>
  </si>
  <si>
    <t>449052-18</t>
  </si>
  <si>
    <t>3.4</t>
  </si>
  <si>
    <t>LG SUPRIMENTOS PARA INFORMATICA LTDA. - ME</t>
  </si>
  <si>
    <t>. FOUCAULT, Michel. História da Sexualidade: o Cuidado de Si - Vol III. ISBN 9788577532933.</t>
  </si>
  <si>
    <t>. GARCÍA MÁRQUEZ, Gabriel. O general em seu labirinto. 12. Ed. Rio de Janeiro: Record, 1989. ISBN: 9788501035394.</t>
  </si>
  <si>
    <t>. HUNT, Lynn. Política, cultura e classe na Revolução Francesa. São Paulo: Companhia das Letras, 2007. ISBN: 9788535909791.</t>
  </si>
  <si>
    <t>. MORICONI, Italo (Org.). Os Cem Melhores Contos Brasileiros do Século. Rio de Janeiro: Objetiva, 2000. ISBN: 9788539000364.</t>
  </si>
  <si>
    <t>. PIGNATARI, Décio. Semiótica e Literatura. São Paulo: Contato Editora Ateliê, 2004. ISBN-13 9788574802053.</t>
  </si>
  <si>
    <t>. RIBEIRO, João Ubaldo. Viva o povo brasileiro. Rio de Janeiro: Alfaguara, 2008. ISBN: 9788560281282.</t>
  </si>
  <si>
    <t>5.4</t>
  </si>
  <si>
    <t>BASTOS COMERCIO DE LIVROS LTDA - EPP</t>
  </si>
  <si>
    <t>. BAKHTIN, M. Problemas da Poética de Dostoievski. 5.ed. São Paulo: Forense Universitária, 2010. ISBN: 9788521804529.</t>
  </si>
  <si>
    <t>. BRIDI, Maria Aparecida; ARAÚJO, Silvia Maria de; MOTIM, Benilde Lenzi. Ensinar e aprender Sociologia. Ed. Contexto. ISBN: 9788572444477..</t>
  </si>
  <si>
    <t>. BRYM, Robert J. e outros. Sociologia: sua bússola para um novo mundo. Ed. Cengage Learning. ISBN: 8522104670.</t>
  </si>
  <si>
    <t>. Delval, J. Introdução a Prática do Método Clinico: Descobrindo o Pensamento das Crianças. Porto Legre Artmed. ISBN 8536300132.</t>
  </si>
  <si>
    <t>. DUBET, François. O que é uma escola justa? Cortez, 2008. ISBN 9788524913747..</t>
  </si>
  <si>
    <t>. FRANCO, M. A. Santoro. Pedagogia Como Ciência da Educação. 2. Ed. São Paulo: Cortez, 2008. ISBN 9788524913570..</t>
  </si>
  <si>
    <t>. GIDDENS, Anthony. Sociologia. 6a edição. Ed. Penso. ISBN: 9788563899262.</t>
  </si>
  <si>
    <t>. GUIMARÃES, Reinaldo da Silva. Afrocidadanização – Ações Afirmativas e Trajetórias de Vida No Rio de Janeiro. Ed. Selo Negro. ISBN 9788587478849..</t>
  </si>
  <si>
    <t>. HOBSBAWX, Eric. J. Da Revolução Industrial inglesa ao imperialismo. São Paulo: Forense, 2011. ISBN: 9788530935368.</t>
  </si>
  <si>
    <t>. SANTAELLA, Lúcia. A teoria geral dos signos – como as linguagens significam as coisas. São Paulo: Pioneira, 2000. ISBN: 85-2210-224-4.</t>
  </si>
  <si>
    <t>6.6</t>
  </si>
  <si>
    <t>BORTOLAI LIVROS LTDA - ME</t>
  </si>
  <si>
    <t>. ABBAGNANO, Nicola. Dicionário de Filosofia – Edição Revista e Ampliada. Ed. Martins Fontes, 2012. ISBN: 9788578275211..</t>
  </si>
  <si>
    <t>. DORTIER, Jean-François. Dicionário de Ciências Humanas. Ed. Martins Fontes, 2010. ISBN: 9788578272104..</t>
  </si>
  <si>
    <t>. VOVELLE, Michel. A Revolução Francesa, 1789-1799. Campinas: UNESP, 2012. ISBN: 9788539302635.</t>
  </si>
  <si>
    <t>2.6</t>
  </si>
  <si>
    <t>CORUJET IMPORTACAO E EXPORTACAO LTDA - ME</t>
  </si>
  <si>
    <t>. ARAÚJO, Silvia Maria de; BRIDI, Maria Aparecida; MOTIM, Benilde Lenzi. Sociologia: um olhar crítico. Ed. Contexto. ISBN: 9788572444378.</t>
  </si>
  <si>
    <t>. ASUNÇÃO, Paulo de. Negócios jesuíticos: o cotidiano da administração dos bens divinos. São Paulo: Editora da Universidade de São Paulo, 2004. ISBN 8531407990..</t>
  </si>
  <si>
    <t>. BAKHTIN, M. A Cultura Popular na Idade Média e no Renascimento - O Contexto de François Rebelais. 7. Ed. São Paulo: Hucitec, 2010. ISBN 13: 9788527100199, ISBN: 8527100193.</t>
  </si>
  <si>
    <t>. BOURRICAUD, François; BOUDON, Raymond. Dicionário Crítico de Sociologia. Ed. Ática, 2012. ISBN: 9788508043170..</t>
  </si>
  <si>
    <t>. BURKE, Peter. A Fabricação do Rei. A construção da imagem pública de Luís XIV. Rio de Janeiro: Jorge Zahar Editor, 1994. ISBN 9788571102774.</t>
  </si>
  <si>
    <t>. CIAMPA, A. A. A estória do Severino e a história da Severina: um ensaio de Psicologia Social. São Paulo: Brasiliense, 1987. ISBN 9788511150285..</t>
  </si>
  <si>
    <t>. DELUMEAU, Jean. Civilização do Renascimento. Edições 70: Porto, 2007. ISBN-13: 9789724414553..</t>
  </si>
  <si>
    <t>. ECO, Umberto. Seis Passeios Pelos Bosques da Ficção. 2. Ed. São Paulo: Companhia das Letras, 1994. ISBN: 9788571643970.</t>
  </si>
  <si>
    <t>. FALCON, Francisco J. C. Iluminismo. São Paulo: Ática, 2009. ISBN: 8508015135.</t>
  </si>
  <si>
    <t>. FERREIRA, Naura S. Carapeto. Gestão Democrática da Educação – Atuais Tendências, Novos Desafios – 8ª Ed. 2013. ISBN 9788524920202..</t>
  </si>
  <si>
    <t>. HOUAISS, Antonio. Dicionário Houaiss de Sinônimos e Antônimos. Ed. Publifolha, 2011. ISBN: 9788579143533..</t>
  </si>
  <si>
    <t>. LA CONJUGACIÓN VERBAL – El uso de los verbos em el Español de España y de América Latina. ISBN 843488545X.</t>
  </si>
  <si>
    <t>. LE GOFF, Jacques. O Nascimento do Purgatório. Editora Estampa: Porto, 1995. ISBN-13: 9789723308846.</t>
  </si>
  <si>
    <t>. LEFEBVRE, Georges. 1789, o surgimento da Revolução Francesa. 2 ed. Rio de Janeiro: Paz e Terra, 2008. ISBN: 9788521905141.</t>
  </si>
  <si>
    <t>. LOBATO, Jesus Sanchez. Vademecum Para La Formacion De Profesores. ED. SGEL, 2004. ISBN8497780515.</t>
  </si>
  <si>
    <t>. LUFT, Celso Pedro. Dicionário Prático de Regência Nominal. Ed. Ática, 2009. ISBN: 978-85-0812-764-1..</t>
  </si>
  <si>
    <t>. MEDEIROS, Carlos Alberto. Na lei e na raça: legislação e relações raciais, Brasil-Estados Unidos. Rio de Janeiro: DP&amp;A, 2004. ISBN 8574902926..</t>
  </si>
  <si>
    <t>. MIRANDA, Ana. Dias e Dias. São Paulo: Companhia das Letras, 2002. ISBN: 9788535902853.</t>
  </si>
  <si>
    <t>. NASSAR, Raduan. Lavoura arcaica. 6. ED. São Paulo: Companhia das Letras, 1989. ISBN: 9788571640337.</t>
  </si>
  <si>
    <t>. ONOFRE, Elenice Maria Cammarosano (org). Educação escolar entre as grades. São Carlos: EdUFSCar, 2007. ISBN: 9788576001188..</t>
  </si>
  <si>
    <t>. Ortografia Esencial- com el español que se habra hoy em España y em América Latina- Col. Prácticos. Editora SM. ISBN 9788434886117.</t>
  </si>
  <si>
    <t>. ROUANET, Sergio Paulo. As razões do iluminismo. São Paulo: Companhia das Letras, 1987. ISBN: 8585095148.</t>
  </si>
  <si>
    <t>. SANTAELLA, Lucia. A Ecologia Pluralista da Comunicação: conectividade, mobilidade, ubiquidade. São Paulo: Paulus, 2010. ISBN: 8534932123 ISBN-13: 9788534932127.</t>
  </si>
  <si>
    <t>. SANTAELLA, Lucia. Betty Leirner – Arte aquém e além da Arte: Lucia Santaella. São Paulo: Cosac e Naify: 2014 ISBN: 8540505800 ISBN13: 9788540505803.</t>
  </si>
  <si>
    <t>. VILLARI, R. O homem Barroco. Lisboa: Presença, 1995. ISBN13: 9789722318693.</t>
  </si>
  <si>
    <t>. Yaegashi, S. F. R.; Benevides Pereira, A. M.T. Psicologia e Educação- CONEXÃO ENTRE SABERES. Casa do Psicólogo. ISBN 9788580401721.</t>
  </si>
  <si>
    <t>MATTE BON, Francisco. Gramática comunicativa del español - tomo I. (Madrid: Edelsa, 1999) ISBN: 9788477111047.</t>
  </si>
  <si>
    <t>MATTE BON, Francisco. Gramática comunicativa del español - tomo II. (Madrid: Edelsa, 1999) ISBN: 9788477111054.</t>
  </si>
  <si>
    <t>1.6</t>
  </si>
  <si>
    <t>LIBRE LIVROS EIRELI - EPP</t>
  </si>
  <si>
    <t>. Azevedo, João Lucio de. História de Antonio Vieira. Alameda, 2008. ISBN-13: 9788598325613.</t>
  </si>
  <si>
    <t>. BAUMAN, Zygmunt; MAY, Tim. Aprendendo a pensar com a Sociologia. Ed. Zahar. ISBN: 9788537801970..</t>
  </si>
  <si>
    <t>. BOTTOMORE, Tom. Dicionário do Pensamento Marxista. Ed. Zahar, 2012. ISBN: 9788537809396..</t>
  </si>
  <si>
    <t>. CARVALHO, Cesar Augusto de. Sociologia no Ensino Médio - Uma Experiência. ISBN: 978-85-721-6555-6.</t>
  </si>
  <si>
    <t>. COUTO, Jorge. A construção do Brasil: ameríndios, portugueses e africanos, do início do povoamento a finais de quinhentos. Lisboa: Edições Cosmos, 1998. ISBN 9788530935863.</t>
  </si>
  <si>
    <t>. DUEÑAS, María. O tempo entre costuras. São Paulo: Planeta, 2010. ISBN:788576655435.</t>
  </si>
  <si>
    <t>. Estudos e Pesquisas em Psicologia do desenvolvimento e da personalidade. São Paulo. Casa do Psicólogo. ISBN 9788580402674.</t>
  </si>
  <si>
    <t>. FERNANDES DE OLIVEIRA, Luiz; FIGUEIREDO, André Videira de; PINTO, Nalayne Mendonça. Sociologia na sala de aula: reflexões e experiências docentes no Estado do Rio de Janeiro. RJ: Imp</t>
  </si>
  <si>
    <t>. FOUCAULT, Michel. História da Sexualidade Vol I. Paz e Terra, 2014 ISBN13: 9788577532940.</t>
  </si>
  <si>
    <t>. GARCÍA MÁRQUEZ, Gabriel. Amor nos tempos do cólera. Rio de Janeiro: Record, 1985. ISBN: 9788501028723.</t>
  </si>
  <si>
    <t>. Guzzo, R. de S. L. Psicologia Escolar: desafios e Bastidores na Educação Pública. Alínea. ISBN. 9788575166857.</t>
  </si>
  <si>
    <t>. HANDFAS, Anita; MAÇAIRA, Julia. Dilemas e Perspectivas da Sociologia na Educação Básica. RJ: E-papers. ISBN: 978-85-765-0350-7.</t>
  </si>
  <si>
    <t>. JOUVE, Vincente. Por que estudar literatura? São Paulo: Parábola, 2012. ISBN: 9788579340529.</t>
  </si>
  <si>
    <t>. LUFT, Celso Pedro. Dicionário Prático de Regência Verbal. Ed. Ática, 2009. ISBN: 9788508127634..</t>
  </si>
  <si>
    <t>. LUKÁCS, Georg. A teoria do romance. São Paulo: editora 34, 2000. ISBN: 9788573261820.</t>
  </si>
  <si>
    <t>. MIRANDA, Ana. Amrik. São Paulo: Companhia das Letras, 1997. ISBN: 9788571646957.</t>
  </si>
  <si>
    <t>. SANTAELLA, Lucia. Comunicação ubíqua – repercussões na cultura e na educação. 1. ed. São Paulo: Paulus, 2013. ISBN 9788534936378.</t>
  </si>
  <si>
    <t>. SANTAELLA, Lucia. Corpo e comunicação: sintoma da cultura. São Paulo: Paulus, 2004. ISBN 8534921938.</t>
  </si>
  <si>
    <t>. SANTOS, Boaventura Souza. A Crítica da Razão Indolente: Contra o Desperdício da Experiência. São Paulo: Editora Cortez, 2000 (7º edição). ISBN 9788524907388..</t>
  </si>
  <si>
    <t>. SANTOS, Joaquim Ferreira. As Cem Melhores Crônicas Brasileiras. Rio de Janeiro: Objetiva, 2007. IBSN: 9788573028614.</t>
  </si>
  <si>
    <t>. SENNETT, R. Respeito: a formação do caráter em um mundo desigual. Rio de Janeiro: Record, 2004. ISBN 85010672451..</t>
  </si>
  <si>
    <t>. SGUISSARDI, Valdemar. Universidade Brasileira no século XXI – Desafios do Presente. ISBN 9788524915260..</t>
  </si>
  <si>
    <t>. TREVOR-HOPER, Hugh R. A crise do século XVII: uma reforma e mudança social. Editora Topbooks, 2007. ISBN: 9788574751405.</t>
  </si>
  <si>
    <t>4.4</t>
  </si>
  <si>
    <t>CPT - COMERCIAL IMPORTADORA DE LIVROS E REVISTAS LTDA -</t>
  </si>
  <si>
    <t>. El Español de España y el Español de América Vocabulário Comparado. Editora SM. ISBN. 8434893525.</t>
  </si>
  <si>
    <t>19.6</t>
  </si>
  <si>
    <t>SISTEMA INFORMATICA COMERCIO IMPORTACAO E EXP LTDA</t>
  </si>
  <si>
    <t>Computador (Tipo-3): Equipamento com as seguintes características técnicas, devendo ser comprovadas ponto-a-ponto (ou seja, todos os itens/subitens) através de documentação pública e oficial do fabricante (sendo aceito catalogo "Data Sheet", manuais técnicos, páginas da web, brochuras ou documentação) ou superior: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</si>
</sst>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17" borderId="0" applyNumberFormat="0" applyBorder="0" applyAlignment="0" applyProtection="0"/>
    <xf numFmtId="0" fontId="23" fillId="27" borderId="0" applyNumberFormat="0" applyBorder="0" applyAlignment="0" applyProtection="0"/>
    <xf numFmtId="0" fontId="2" fillId="19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7" borderId="0" applyNumberFormat="0" applyBorder="0" applyAlignment="0" applyProtection="0"/>
    <xf numFmtId="0" fontId="25" fillId="35" borderId="1" applyNumberFormat="0" applyAlignment="0" applyProtection="0"/>
    <xf numFmtId="0" fontId="4" fillId="36" borderId="2" applyNumberFormat="0" applyAlignment="0" applyProtection="0"/>
    <xf numFmtId="0" fontId="26" fillId="37" borderId="3" applyNumberFormat="0" applyAlignment="0" applyProtection="0"/>
    <xf numFmtId="0" fontId="5" fillId="38" borderId="4" applyNumberFormat="0" applyAlignment="0" applyProtection="0"/>
    <xf numFmtId="0" fontId="27" fillId="0" borderId="5" applyNumberFormat="0" applyFill="0" applyAlignment="0" applyProtection="0"/>
    <xf numFmtId="0" fontId="6" fillId="0" borderId="6" applyNumberFormat="0" applyFill="0" applyAlignment="0" applyProtection="0"/>
    <xf numFmtId="0" fontId="23" fillId="39" borderId="0" applyNumberFormat="0" applyBorder="0" applyAlignment="0" applyProtection="0"/>
    <xf numFmtId="0" fontId="2" fillId="40" borderId="0" applyNumberFormat="0" applyBorder="0" applyAlignment="0" applyProtection="0"/>
    <xf numFmtId="0" fontId="23" fillId="41" borderId="0" applyNumberFormat="0" applyBorder="0" applyAlignment="0" applyProtection="0"/>
    <xf numFmtId="0" fontId="2" fillId="42" borderId="0" applyNumberFormat="0" applyBorder="0" applyAlignment="0" applyProtection="0"/>
    <xf numFmtId="0" fontId="23" fillId="43" borderId="0" applyNumberFormat="0" applyBorder="0" applyAlignment="0" applyProtection="0"/>
    <xf numFmtId="0" fontId="2" fillId="44" borderId="0" applyNumberFormat="0" applyBorder="0" applyAlignment="0" applyProtection="0"/>
    <xf numFmtId="0" fontId="23" fillId="45" borderId="0" applyNumberFormat="0" applyBorder="0" applyAlignment="0" applyProtection="0"/>
    <xf numFmtId="0" fontId="2" fillId="29" borderId="0" applyNumberFormat="0" applyBorder="0" applyAlignment="0" applyProtection="0"/>
    <xf numFmtId="0" fontId="23" fillId="46" borderId="0" applyNumberFormat="0" applyBorder="0" applyAlignment="0" applyProtection="0"/>
    <xf numFmtId="0" fontId="2" fillId="31" borderId="0" applyNumberFormat="0" applyBorder="0" applyAlignment="0" applyProtection="0"/>
    <xf numFmtId="0" fontId="23" fillId="47" borderId="0" applyNumberFormat="0" applyBorder="0" applyAlignment="0" applyProtection="0"/>
    <xf numFmtId="0" fontId="2" fillId="48" borderId="0" applyNumberFormat="0" applyBorder="0" applyAlignment="0" applyProtection="0"/>
    <xf numFmtId="0" fontId="28" fillId="49" borderId="1" applyNumberFormat="0" applyAlignment="0" applyProtection="0"/>
    <xf numFmtId="0" fontId="7" fillId="13" borderId="2" applyNumberFormat="0" applyAlignment="0" applyProtection="0"/>
    <xf numFmtId="0" fontId="29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0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31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0" borderId="13" applyNumberFormat="0" applyFill="0" applyAlignment="0" applyProtection="0"/>
    <xf numFmtId="0" fontId="14" fillId="0" borderId="14" applyNumberFormat="0" applyFill="0" applyAlignment="0" applyProtection="0"/>
    <xf numFmtId="0" fontId="37" fillId="0" borderId="15" applyNumberFormat="0" applyFill="0" applyAlignment="0" applyProtection="0"/>
    <xf numFmtId="0" fontId="1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43" fontId="39" fillId="0" borderId="19" xfId="105" applyFont="1" applyBorder="1" applyAlignment="1">
      <alignment horizontal="center" wrapText="1"/>
    </xf>
    <xf numFmtId="0" fontId="40" fillId="55" borderId="20" xfId="0" applyFont="1" applyFill="1" applyBorder="1" applyAlignment="1">
      <alignment horizontal="center" vertical="center" wrapText="1"/>
    </xf>
    <xf numFmtId="0" fontId="40" fillId="55" borderId="21" xfId="0" applyFont="1" applyFill="1" applyBorder="1" applyAlignment="1">
      <alignment horizontal="center" vertical="center" wrapText="1"/>
    </xf>
    <xf numFmtId="43" fontId="39" fillId="0" borderId="19" xfId="105" applyFont="1" applyBorder="1" applyAlignment="1">
      <alignment horizontal="center" vertical="center" wrapText="1"/>
    </xf>
    <xf numFmtId="43" fontId="39" fillId="0" borderId="22" xfId="105" applyFont="1" applyBorder="1" applyAlignment="1">
      <alignment horizontal="center" vertical="center" wrapText="1"/>
    </xf>
    <xf numFmtId="0" fontId="0" fillId="0" borderId="0" xfId="0" applyFill="1" applyAlignment="1">
      <alignment/>
    </xf>
    <xf numFmtId="43" fontId="40" fillId="0" borderId="19" xfId="105" applyFont="1" applyBorder="1" applyAlignment="1">
      <alignment horizontal="center" wrapText="1"/>
    </xf>
    <xf numFmtId="43" fontId="0" fillId="0" borderId="0" xfId="105" applyFont="1" applyAlignment="1">
      <alignment/>
    </xf>
    <xf numFmtId="0" fontId="21" fillId="0" borderId="0" xfId="0" applyFont="1" applyFill="1" applyAlignment="1">
      <alignment/>
    </xf>
    <xf numFmtId="43" fontId="0" fillId="0" borderId="0" xfId="105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1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56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26" fillId="0" borderId="0" xfId="105" applyFont="1" applyFill="1" applyBorder="1" applyAlignment="1">
      <alignment horizontal="center" vertical="center" wrapText="1"/>
    </xf>
    <xf numFmtId="43" fontId="41" fillId="0" borderId="0" xfId="105" applyFont="1" applyFill="1" applyBorder="1" applyAlignment="1">
      <alignment horizontal="right" vertical="center" wrapText="1"/>
    </xf>
    <xf numFmtId="0" fontId="41" fillId="0" borderId="0" xfId="0" applyFont="1" applyBorder="1" applyAlignment="1">
      <alignment wrapText="1"/>
    </xf>
    <xf numFmtId="43" fontId="41" fillId="0" borderId="0" xfId="105" applyFont="1" applyBorder="1" applyAlignment="1">
      <alignment horizontal="right" vertical="top" wrapText="1"/>
    </xf>
    <xf numFmtId="49" fontId="0" fillId="56" borderId="0" xfId="0" applyNumberFormat="1" applyFont="1" applyFill="1" applyBorder="1" applyAlignment="1">
      <alignment horizontal="center" vertical="center" wrapText="1"/>
    </xf>
    <xf numFmtId="49" fontId="0" fillId="56" borderId="0" xfId="0" applyNumberFormat="1" applyFill="1" applyBorder="1" applyAlignment="1">
      <alignment horizontal="center" vertical="center"/>
    </xf>
    <xf numFmtId="0" fontId="41" fillId="56" borderId="0" xfId="0" applyFont="1" applyFill="1" applyBorder="1" applyAlignment="1">
      <alignment vertical="center"/>
    </xf>
    <xf numFmtId="43" fontId="41" fillId="56" borderId="0" xfId="105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26" fillId="57" borderId="0" xfId="0" applyNumberFormat="1" applyFont="1" applyFill="1" applyBorder="1" applyAlignment="1">
      <alignment horizontal="center" vertical="center"/>
    </xf>
    <xf numFmtId="49" fontId="26" fillId="57" borderId="0" xfId="0" applyNumberFormat="1" applyFont="1" applyFill="1" applyBorder="1" applyAlignment="1">
      <alignment horizontal="center" vertical="center" wrapText="1"/>
    </xf>
    <xf numFmtId="2" fontId="26" fillId="57" borderId="0" xfId="0" applyNumberFormat="1" applyFont="1" applyFill="1" applyBorder="1" applyAlignment="1">
      <alignment horizontal="center" vertical="center" wrapText="1"/>
    </xf>
    <xf numFmtId="43" fontId="26" fillId="57" borderId="0" xfId="105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3" fontId="18" fillId="0" borderId="0" xfId="105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49" fontId="0" fillId="56" borderId="0" xfId="0" applyNumberFormat="1" applyFill="1" applyBorder="1" applyAlignment="1">
      <alignment horizontal="center"/>
    </xf>
    <xf numFmtId="0" fontId="41" fillId="56" borderId="0" xfId="0" applyFont="1" applyFill="1" applyBorder="1" applyAlignment="1">
      <alignment horizontal="center" vertical="top" wrapText="1"/>
    </xf>
    <xf numFmtId="0" fontId="41" fillId="56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43" fontId="41" fillId="0" borderId="0" xfId="105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3" fontId="42" fillId="0" borderId="0" xfId="105" applyFont="1" applyBorder="1" applyAlignment="1">
      <alignment horizontal="center" vertical="center" wrapText="1"/>
    </xf>
    <xf numFmtId="43" fontId="42" fillId="0" borderId="0" xfId="105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9" xfId="0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Alignment="1">
      <alignment horizontal="center"/>
    </xf>
  </cellXfs>
  <cellStyles count="9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3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Separador de milhares 2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ítulo 5" xfId="102"/>
    <cellStyle name="Total" xfId="103"/>
    <cellStyle name="Total 2" xfId="104"/>
    <cellStyle name="Comma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a4" displayName="Tabela4" ref="A1:T9" comment="" totalsRowCount="1">
  <autoFilter ref="A1:T9"/>
  <tableColumns count="20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/>
    <tableColumn id="20" name="Colunas1" totalsRowFunction="cou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1:U93" comment="" totalsRowCount="1">
  <autoFilter ref="A1:U93"/>
  <tableColumns count="21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/>
    <tableColumn id="20" name="Colunas1" totalsRowFunction="count"/>
    <tableColumn id="21" name="Colunas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4.7109375" style="0" customWidth="1"/>
    <col min="2" max="2" width="16.57421875" style="0" customWidth="1"/>
    <col min="3" max="3" width="19.8515625" style="0" customWidth="1"/>
    <col min="4" max="4" width="19.8515625" style="0" hidden="1" customWidth="1"/>
    <col min="5" max="5" width="17.00390625" style="0" customWidth="1"/>
  </cols>
  <sheetData>
    <row r="1" spans="1:4" ht="15">
      <c r="A1" s="76" t="s">
        <v>39</v>
      </c>
      <c r="B1" s="76"/>
      <c r="C1" s="76"/>
      <c r="D1" s="1"/>
    </row>
    <row r="2" ht="15.75" thickBot="1"/>
    <row r="3" spans="2:4" ht="15.75" thickBot="1">
      <c r="B3" s="5" t="s">
        <v>24</v>
      </c>
      <c r="C3" s="6" t="s">
        <v>25</v>
      </c>
      <c r="D3" s="6" t="s">
        <v>25</v>
      </c>
    </row>
    <row r="4" spans="1:4" ht="15.75" thickBot="1">
      <c r="A4" s="3" t="s">
        <v>26</v>
      </c>
      <c r="B4" s="7">
        <f>88285.81+60000</f>
        <v>148285.81</v>
      </c>
      <c r="C4" s="8">
        <v>5000</v>
      </c>
      <c r="D4" s="8">
        <v>55254.73</v>
      </c>
    </row>
    <row r="5" spans="1:4" ht="15.75" thickBot="1">
      <c r="A5" s="72" t="s">
        <v>120</v>
      </c>
      <c r="B5" s="7">
        <v>-60000</v>
      </c>
      <c r="C5" s="8">
        <v>60000</v>
      </c>
      <c r="D5" s="8"/>
    </row>
    <row r="6" spans="1:4" ht="15.75" thickBot="1">
      <c r="A6" s="72" t="s">
        <v>121</v>
      </c>
      <c r="B6" s="7"/>
      <c r="C6" s="8">
        <v>-60000</v>
      </c>
      <c r="D6" s="8"/>
    </row>
    <row r="7" spans="1:4" ht="15.75" thickBot="1">
      <c r="A7" s="2" t="s">
        <v>23</v>
      </c>
      <c r="B7" s="7">
        <f>Capital!R93</f>
        <v>84510.9</v>
      </c>
      <c r="C7" s="7">
        <f>'Já empenhados'!R9</f>
        <v>414</v>
      </c>
      <c r="D7" s="7">
        <f>C7</f>
        <v>414</v>
      </c>
    </row>
    <row r="8" spans="1:4" ht="15.75" thickBot="1">
      <c r="A8" s="2" t="s">
        <v>27</v>
      </c>
      <c r="B8" s="4">
        <f>B4+B5-B7</f>
        <v>3774.9100000000035</v>
      </c>
      <c r="C8" s="10">
        <f>C4+C5+C6-C7</f>
        <v>4586</v>
      </c>
      <c r="D8" s="10" t="e">
        <f>D4-D7-#REF!</f>
        <v>#REF!</v>
      </c>
    </row>
    <row r="10" ht="15">
      <c r="A10" t="s">
        <v>122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L1">
      <selection activeCell="N20" sqref="N20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24.421875" style="0" customWidth="1"/>
    <col min="4" max="4" width="9.8515625" style="0" customWidth="1"/>
    <col min="5" max="5" width="11.7109375" style="0" customWidth="1"/>
    <col min="6" max="7" width="10.28125" style="0" customWidth="1"/>
    <col min="8" max="8" width="10.7109375" style="0" customWidth="1"/>
    <col min="9" max="9" width="11.28125" style="0" customWidth="1"/>
    <col min="10" max="10" width="16.7109375" style="0" customWidth="1"/>
    <col min="11" max="11" width="17.140625" style="0" customWidth="1"/>
    <col min="12" max="13" width="11.57421875" style="0" customWidth="1"/>
    <col min="14" max="14" width="67.421875" style="0" customWidth="1"/>
    <col min="15" max="15" width="15.00390625" style="0" customWidth="1"/>
    <col min="16" max="16" width="13.57421875" style="0" customWidth="1"/>
    <col min="17" max="17" width="14.8515625" style="11" customWidth="1"/>
    <col min="18" max="18" width="14.57421875" style="11" customWidth="1"/>
    <col min="19" max="19" width="13.28125" style="0" customWidth="1"/>
    <col min="20" max="20" width="11.140625" style="9" customWidth="1"/>
    <col min="21" max="16384" width="9.140625" style="9" customWidth="1"/>
  </cols>
  <sheetData>
    <row r="1" spans="1:20" ht="15">
      <c r="A1" s="44" t="s">
        <v>11</v>
      </c>
      <c r="B1" s="44" t="s">
        <v>12</v>
      </c>
      <c r="C1" s="44" t="s">
        <v>0</v>
      </c>
      <c r="D1" s="44" t="s">
        <v>13</v>
      </c>
      <c r="E1" s="44" t="s">
        <v>14</v>
      </c>
      <c r="F1" s="44" t="s">
        <v>15</v>
      </c>
      <c r="G1" s="44" t="s">
        <v>16</v>
      </c>
      <c r="H1" s="44" t="s">
        <v>17</v>
      </c>
      <c r="I1" s="44" t="s">
        <v>18</v>
      </c>
      <c r="J1" s="44" t="s">
        <v>19</v>
      </c>
      <c r="K1" s="44" t="s">
        <v>20</v>
      </c>
      <c r="L1" s="45" t="s">
        <v>1</v>
      </c>
      <c r="M1" s="45" t="s">
        <v>2</v>
      </c>
      <c r="N1" s="46" t="s">
        <v>3</v>
      </c>
      <c r="O1" s="45" t="s">
        <v>21</v>
      </c>
      <c r="P1" s="46" t="s">
        <v>22</v>
      </c>
      <c r="Q1" s="47" t="s">
        <v>4</v>
      </c>
      <c r="R1" s="47" t="s">
        <v>5</v>
      </c>
      <c r="S1" s="45" t="s">
        <v>6</v>
      </c>
      <c r="T1" s="45" t="s">
        <v>28</v>
      </c>
    </row>
    <row r="2" spans="1:20" s="12" customFormat="1" ht="16.5">
      <c r="A2" s="48" t="s">
        <v>40</v>
      </c>
      <c r="B2" s="48" t="s">
        <v>41</v>
      </c>
      <c r="C2" s="48" t="s">
        <v>42</v>
      </c>
      <c r="D2" s="48" t="s">
        <v>34</v>
      </c>
      <c r="E2" s="48" t="s">
        <v>43</v>
      </c>
      <c r="F2" s="48" t="s">
        <v>8</v>
      </c>
      <c r="G2" s="48" t="s">
        <v>44</v>
      </c>
      <c r="H2" s="48" t="s">
        <v>35</v>
      </c>
      <c r="I2" s="48" t="s">
        <v>9</v>
      </c>
      <c r="J2" s="48" t="s">
        <v>45</v>
      </c>
      <c r="K2" s="48" t="s">
        <v>10</v>
      </c>
      <c r="L2" s="49" t="s">
        <v>56</v>
      </c>
      <c r="M2" s="49" t="s">
        <v>57</v>
      </c>
      <c r="N2" s="50" t="s">
        <v>46</v>
      </c>
      <c r="O2" s="49" t="s">
        <v>47</v>
      </c>
      <c r="P2" s="49" t="s">
        <v>58</v>
      </c>
      <c r="Q2" s="51">
        <v>9</v>
      </c>
      <c r="R2" s="51">
        <v>90</v>
      </c>
      <c r="S2" s="49" t="s">
        <v>48</v>
      </c>
      <c r="T2" s="52" t="s">
        <v>60</v>
      </c>
    </row>
    <row r="3" spans="1:20" s="12" customFormat="1" ht="16.5">
      <c r="A3" s="48" t="s">
        <v>40</v>
      </c>
      <c r="B3" s="48" t="s">
        <v>41</v>
      </c>
      <c r="C3" s="48" t="s">
        <v>42</v>
      </c>
      <c r="D3" s="48" t="s">
        <v>34</v>
      </c>
      <c r="E3" s="48" t="s">
        <v>43</v>
      </c>
      <c r="F3" s="48" t="s">
        <v>8</v>
      </c>
      <c r="G3" s="48" t="s">
        <v>44</v>
      </c>
      <c r="H3" s="48" t="s">
        <v>35</v>
      </c>
      <c r="I3" s="48" t="s">
        <v>9</v>
      </c>
      <c r="J3" s="48" t="s">
        <v>45</v>
      </c>
      <c r="K3" s="48" t="s">
        <v>10</v>
      </c>
      <c r="L3" s="49">
        <v>56242</v>
      </c>
      <c r="M3" s="49">
        <v>61</v>
      </c>
      <c r="N3" s="50" t="s">
        <v>49</v>
      </c>
      <c r="O3" s="49" t="s">
        <v>50</v>
      </c>
      <c r="P3" s="49">
        <v>3</v>
      </c>
      <c r="Q3" s="51">
        <v>18</v>
      </c>
      <c r="R3" s="51">
        <v>54</v>
      </c>
      <c r="S3" s="49" t="s">
        <v>48</v>
      </c>
      <c r="T3" s="52" t="s">
        <v>60</v>
      </c>
    </row>
    <row r="4" spans="1:20" s="12" customFormat="1" ht="16.5">
      <c r="A4" s="48" t="s">
        <v>40</v>
      </c>
      <c r="B4" s="48" t="s">
        <v>41</v>
      </c>
      <c r="C4" s="48" t="s">
        <v>42</v>
      </c>
      <c r="D4" s="48" t="s">
        <v>34</v>
      </c>
      <c r="E4" s="48" t="s">
        <v>43</v>
      </c>
      <c r="F4" s="48" t="s">
        <v>8</v>
      </c>
      <c r="G4" s="48" t="s">
        <v>44</v>
      </c>
      <c r="H4" s="48" t="s">
        <v>35</v>
      </c>
      <c r="I4" s="48" t="s">
        <v>9</v>
      </c>
      <c r="J4" s="48" t="s">
        <v>45</v>
      </c>
      <c r="K4" s="48" t="s">
        <v>10</v>
      </c>
      <c r="L4" s="49">
        <v>56246</v>
      </c>
      <c r="M4" s="49">
        <v>62</v>
      </c>
      <c r="N4" s="50" t="s">
        <v>51</v>
      </c>
      <c r="O4" s="49" t="s">
        <v>50</v>
      </c>
      <c r="P4" s="49">
        <v>3</v>
      </c>
      <c r="Q4" s="51">
        <v>18</v>
      </c>
      <c r="R4" s="51">
        <v>54</v>
      </c>
      <c r="S4" s="49" t="s">
        <v>48</v>
      </c>
      <c r="T4" s="52" t="s">
        <v>60</v>
      </c>
    </row>
    <row r="5" spans="1:20" s="12" customFormat="1" ht="16.5">
      <c r="A5" s="48" t="s">
        <v>40</v>
      </c>
      <c r="B5" s="48" t="s">
        <v>41</v>
      </c>
      <c r="C5" s="48" t="s">
        <v>42</v>
      </c>
      <c r="D5" s="48" t="s">
        <v>34</v>
      </c>
      <c r="E5" s="48" t="s">
        <v>43</v>
      </c>
      <c r="F5" s="48" t="s">
        <v>8</v>
      </c>
      <c r="G5" s="48" t="s">
        <v>44</v>
      </c>
      <c r="H5" s="48" t="s">
        <v>35</v>
      </c>
      <c r="I5" s="48" t="s">
        <v>9</v>
      </c>
      <c r="J5" s="48" t="s">
        <v>45</v>
      </c>
      <c r="K5" s="48" t="s">
        <v>10</v>
      </c>
      <c r="L5" s="49">
        <v>56243</v>
      </c>
      <c r="M5" s="49">
        <v>63</v>
      </c>
      <c r="N5" s="50" t="s">
        <v>52</v>
      </c>
      <c r="O5" s="49" t="s">
        <v>50</v>
      </c>
      <c r="P5" s="49">
        <v>3</v>
      </c>
      <c r="Q5" s="51">
        <v>18</v>
      </c>
      <c r="R5" s="51">
        <v>54</v>
      </c>
      <c r="S5" s="49" t="s">
        <v>48</v>
      </c>
      <c r="T5" s="52" t="s">
        <v>60</v>
      </c>
    </row>
    <row r="6" spans="1:20" s="12" customFormat="1" ht="16.5">
      <c r="A6" s="48" t="s">
        <v>40</v>
      </c>
      <c r="B6" s="48" t="s">
        <v>41</v>
      </c>
      <c r="C6" s="48" t="s">
        <v>42</v>
      </c>
      <c r="D6" s="48" t="s">
        <v>34</v>
      </c>
      <c r="E6" s="48" t="s">
        <v>43</v>
      </c>
      <c r="F6" s="48" t="s">
        <v>8</v>
      </c>
      <c r="G6" s="48" t="s">
        <v>44</v>
      </c>
      <c r="H6" s="48" t="s">
        <v>35</v>
      </c>
      <c r="I6" s="48" t="s">
        <v>9</v>
      </c>
      <c r="J6" s="48" t="s">
        <v>45</v>
      </c>
      <c r="K6" s="48" t="s">
        <v>10</v>
      </c>
      <c r="L6" s="49">
        <v>56247</v>
      </c>
      <c r="M6" s="49">
        <v>64</v>
      </c>
      <c r="N6" s="50" t="s">
        <v>53</v>
      </c>
      <c r="O6" s="49" t="s">
        <v>50</v>
      </c>
      <c r="P6" s="49">
        <v>3</v>
      </c>
      <c r="Q6" s="51">
        <v>18</v>
      </c>
      <c r="R6" s="51">
        <v>54</v>
      </c>
      <c r="S6" s="49" t="s">
        <v>48</v>
      </c>
      <c r="T6" s="52" t="s">
        <v>60</v>
      </c>
    </row>
    <row r="7" spans="1:20" s="12" customFormat="1" ht="16.5">
      <c r="A7" s="48" t="s">
        <v>40</v>
      </c>
      <c r="B7" s="48" t="s">
        <v>41</v>
      </c>
      <c r="C7" s="48" t="s">
        <v>42</v>
      </c>
      <c r="D7" s="48" t="s">
        <v>34</v>
      </c>
      <c r="E7" s="48" t="s">
        <v>43</v>
      </c>
      <c r="F7" s="48" t="s">
        <v>8</v>
      </c>
      <c r="G7" s="48" t="s">
        <v>44</v>
      </c>
      <c r="H7" s="48" t="s">
        <v>35</v>
      </c>
      <c r="I7" s="48" t="s">
        <v>9</v>
      </c>
      <c r="J7" s="48" t="s">
        <v>45</v>
      </c>
      <c r="K7" s="48" t="s">
        <v>10</v>
      </c>
      <c r="L7" s="49">
        <v>56244</v>
      </c>
      <c r="M7" s="49">
        <v>65</v>
      </c>
      <c r="N7" s="50" t="s">
        <v>54</v>
      </c>
      <c r="O7" s="49" t="s">
        <v>50</v>
      </c>
      <c r="P7" s="49">
        <v>3</v>
      </c>
      <c r="Q7" s="51">
        <v>18</v>
      </c>
      <c r="R7" s="51">
        <v>54</v>
      </c>
      <c r="S7" s="49" t="s">
        <v>48</v>
      </c>
      <c r="T7" s="52" t="s">
        <v>60</v>
      </c>
    </row>
    <row r="8" spans="1:20" s="12" customFormat="1" ht="16.5">
      <c r="A8" s="48" t="s">
        <v>40</v>
      </c>
      <c r="B8" s="48" t="s">
        <v>41</v>
      </c>
      <c r="C8" s="48" t="s">
        <v>42</v>
      </c>
      <c r="D8" s="48" t="s">
        <v>34</v>
      </c>
      <c r="E8" s="48" t="s">
        <v>43</v>
      </c>
      <c r="F8" s="48" t="s">
        <v>8</v>
      </c>
      <c r="G8" s="48" t="s">
        <v>44</v>
      </c>
      <c r="H8" s="48" t="s">
        <v>35</v>
      </c>
      <c r="I8" s="48" t="s">
        <v>9</v>
      </c>
      <c r="J8" s="48" t="s">
        <v>45</v>
      </c>
      <c r="K8" s="48" t="s">
        <v>10</v>
      </c>
      <c r="L8" s="49">
        <v>56245</v>
      </c>
      <c r="M8" s="49">
        <v>66</v>
      </c>
      <c r="N8" s="50" t="s">
        <v>55</v>
      </c>
      <c r="O8" s="49" t="s">
        <v>50</v>
      </c>
      <c r="P8" s="49">
        <v>3</v>
      </c>
      <c r="Q8" s="51">
        <v>18</v>
      </c>
      <c r="R8" s="51">
        <v>54</v>
      </c>
      <c r="S8" s="49" t="s">
        <v>48</v>
      </c>
      <c r="T8" s="52" t="s">
        <v>60</v>
      </c>
    </row>
    <row r="9" spans="1:20" ht="16.5">
      <c r="A9" s="52" t="s">
        <v>59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49"/>
      <c r="M9" s="49"/>
      <c r="N9" s="50"/>
      <c r="O9" s="49"/>
      <c r="P9" s="49"/>
      <c r="Q9" s="51"/>
      <c r="R9" s="51">
        <f>SUBTOTAL(109,R2:R8)</f>
        <v>414</v>
      </c>
      <c r="S9" s="49"/>
      <c r="T9" s="52">
        <f>SUBTOTAL(103,T2:T8)</f>
        <v>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8"/>
  <sheetViews>
    <sheetView zoomScale="80" zoomScaleNormal="80" zoomScalePageLayoutView="0" workbookViewId="0" topLeftCell="N88">
      <selection activeCell="T19" sqref="T19:T92"/>
    </sheetView>
  </sheetViews>
  <sheetFormatPr defaultColWidth="9.140625" defaultRowHeight="15"/>
  <cols>
    <col min="1" max="1" width="18.421875" style="9" customWidth="1"/>
    <col min="2" max="2" width="15.28125" style="9" customWidth="1"/>
    <col min="3" max="3" width="24.421875" style="9" customWidth="1"/>
    <col min="4" max="4" width="9.8515625" style="9" customWidth="1"/>
    <col min="5" max="5" width="11.7109375" style="9" customWidth="1"/>
    <col min="6" max="7" width="10.28125" style="9" customWidth="1"/>
    <col min="8" max="8" width="10.7109375" style="9" customWidth="1"/>
    <col min="9" max="9" width="11.28125" style="9" customWidth="1"/>
    <col min="10" max="10" width="16.7109375" style="9" customWidth="1"/>
    <col min="11" max="11" width="17.140625" style="9" customWidth="1"/>
    <col min="12" max="13" width="11.57421875" style="9" customWidth="1"/>
    <col min="14" max="14" width="67.421875" style="9" customWidth="1"/>
    <col min="15" max="15" width="15.00390625" style="9" customWidth="1"/>
    <col min="16" max="16" width="13.57421875" style="9" customWidth="1"/>
    <col min="17" max="17" width="14.8515625" style="13" customWidth="1"/>
    <col min="18" max="18" width="14.57421875" style="13" customWidth="1"/>
    <col min="19" max="19" width="13.28125" style="9" customWidth="1"/>
    <col min="20" max="20" width="27.140625" style="71" bestFit="1" customWidth="1"/>
    <col min="21" max="21" width="12.00390625" style="9" bestFit="1" customWidth="1"/>
    <col min="22" max="16384" width="9.140625" style="9" customWidth="1"/>
  </cols>
  <sheetData>
    <row r="1" spans="1:21" ht="15">
      <c r="A1" s="24" t="s">
        <v>11</v>
      </c>
      <c r="B1" s="24" t="s">
        <v>12</v>
      </c>
      <c r="C1" s="24" t="s">
        <v>0</v>
      </c>
      <c r="D1" s="24" t="s">
        <v>13</v>
      </c>
      <c r="E1" s="24" t="s">
        <v>14</v>
      </c>
      <c r="F1" s="24" t="s">
        <v>15</v>
      </c>
      <c r="G1" s="24" t="s">
        <v>16</v>
      </c>
      <c r="H1" s="24" t="s">
        <v>17</v>
      </c>
      <c r="I1" s="24" t="s">
        <v>18</v>
      </c>
      <c r="J1" s="24" t="s">
        <v>19</v>
      </c>
      <c r="K1" s="24" t="s">
        <v>20</v>
      </c>
      <c r="L1" s="25" t="s">
        <v>1</v>
      </c>
      <c r="M1" s="25" t="s">
        <v>2</v>
      </c>
      <c r="N1" s="26" t="s">
        <v>3</v>
      </c>
      <c r="O1" s="25" t="s">
        <v>21</v>
      </c>
      <c r="P1" s="26" t="s">
        <v>22</v>
      </c>
      <c r="Q1" s="34" t="s">
        <v>4</v>
      </c>
      <c r="R1" s="34" t="s">
        <v>5</v>
      </c>
      <c r="S1" s="25" t="s">
        <v>6</v>
      </c>
      <c r="T1" s="25" t="s">
        <v>28</v>
      </c>
      <c r="U1" s="17" t="s">
        <v>109</v>
      </c>
    </row>
    <row r="2" spans="1:21" ht="49.5">
      <c r="A2" s="14" t="s">
        <v>31</v>
      </c>
      <c r="B2" s="14" t="s">
        <v>32</v>
      </c>
      <c r="C2" s="14" t="s">
        <v>33</v>
      </c>
      <c r="D2" s="27" t="s">
        <v>34</v>
      </c>
      <c r="E2" s="14" t="s">
        <v>29</v>
      </c>
      <c r="F2" s="14" t="s">
        <v>8</v>
      </c>
      <c r="G2" s="14" t="s">
        <v>30</v>
      </c>
      <c r="H2" s="14" t="s">
        <v>35</v>
      </c>
      <c r="I2" s="14" t="s">
        <v>9</v>
      </c>
      <c r="J2" s="14" t="s">
        <v>36</v>
      </c>
      <c r="K2" s="14" t="s">
        <v>10</v>
      </c>
      <c r="L2" s="28">
        <v>44522</v>
      </c>
      <c r="M2" s="28">
        <v>2</v>
      </c>
      <c r="N2" s="23" t="s">
        <v>37</v>
      </c>
      <c r="O2" s="28" t="s">
        <v>7</v>
      </c>
      <c r="P2" s="28">
        <v>1</v>
      </c>
      <c r="Q2" s="35">
        <v>369</v>
      </c>
      <c r="R2" s="35">
        <v>369</v>
      </c>
      <c r="S2" s="28" t="s">
        <v>38</v>
      </c>
      <c r="T2" s="32" t="s">
        <v>60</v>
      </c>
      <c r="U2" s="17"/>
    </row>
    <row r="3" spans="1:21" ht="37.5" customHeight="1">
      <c r="A3" s="14" t="s">
        <v>65</v>
      </c>
      <c r="B3" s="14" t="s">
        <v>64</v>
      </c>
      <c r="C3" s="20" t="s">
        <v>63</v>
      </c>
      <c r="D3" s="27" t="s">
        <v>34</v>
      </c>
      <c r="E3" s="14" t="s">
        <v>29</v>
      </c>
      <c r="F3" s="14" t="s">
        <v>8</v>
      </c>
      <c r="G3" s="14" t="s">
        <v>30</v>
      </c>
      <c r="H3" s="14" t="s">
        <v>35</v>
      </c>
      <c r="I3" s="14" t="s">
        <v>9</v>
      </c>
      <c r="J3" s="14" t="s">
        <v>66</v>
      </c>
      <c r="K3" s="14" t="s">
        <v>10</v>
      </c>
      <c r="L3" s="28">
        <v>47414</v>
      </c>
      <c r="M3" s="28">
        <v>113</v>
      </c>
      <c r="N3" s="23" t="s">
        <v>61</v>
      </c>
      <c r="O3" s="28" t="s">
        <v>7</v>
      </c>
      <c r="P3" s="28">
        <v>2</v>
      </c>
      <c r="Q3" s="35">
        <v>1281.99</v>
      </c>
      <c r="R3" s="35">
        <v>2563.98</v>
      </c>
      <c r="S3" s="28" t="s">
        <v>62</v>
      </c>
      <c r="T3" s="32" t="s">
        <v>60</v>
      </c>
      <c r="U3" s="17"/>
    </row>
    <row r="4" spans="1:21" ht="66">
      <c r="A4" s="17" t="s">
        <v>71</v>
      </c>
      <c r="B4" s="17" t="s">
        <v>70</v>
      </c>
      <c r="C4" s="20" t="s">
        <v>69</v>
      </c>
      <c r="D4" s="27" t="s">
        <v>34</v>
      </c>
      <c r="E4" s="14" t="s">
        <v>29</v>
      </c>
      <c r="F4" s="14" t="s">
        <v>8</v>
      </c>
      <c r="G4" s="14" t="s">
        <v>30</v>
      </c>
      <c r="H4" s="14" t="s">
        <v>35</v>
      </c>
      <c r="I4" s="14" t="s">
        <v>9</v>
      </c>
      <c r="J4" s="14" t="s">
        <v>72</v>
      </c>
      <c r="K4" s="14" t="s">
        <v>10</v>
      </c>
      <c r="L4" s="28">
        <v>57654</v>
      </c>
      <c r="M4" s="28">
        <v>59</v>
      </c>
      <c r="N4" s="23" t="s">
        <v>67</v>
      </c>
      <c r="O4" s="28" t="s">
        <v>7</v>
      </c>
      <c r="P4" s="28">
        <v>1</v>
      </c>
      <c r="Q4" s="35">
        <v>739.95</v>
      </c>
      <c r="R4" s="35">
        <v>739.95</v>
      </c>
      <c r="S4" s="28" t="s">
        <v>68</v>
      </c>
      <c r="T4" s="32" t="s">
        <v>60</v>
      </c>
      <c r="U4" s="17"/>
    </row>
    <row r="5" spans="1:21" ht="82.5">
      <c r="A5" s="17" t="s">
        <v>71</v>
      </c>
      <c r="B5" s="17" t="s">
        <v>75</v>
      </c>
      <c r="C5" s="20" t="s">
        <v>76</v>
      </c>
      <c r="D5" s="27" t="s">
        <v>34</v>
      </c>
      <c r="E5" s="14" t="s">
        <v>29</v>
      </c>
      <c r="F5" s="14" t="s">
        <v>8</v>
      </c>
      <c r="G5" s="14" t="s">
        <v>30</v>
      </c>
      <c r="H5" s="14" t="s">
        <v>35</v>
      </c>
      <c r="I5" s="14" t="s">
        <v>9</v>
      </c>
      <c r="J5" s="14" t="s">
        <v>72</v>
      </c>
      <c r="K5" s="14" t="s">
        <v>10</v>
      </c>
      <c r="L5" s="28">
        <v>57653</v>
      </c>
      <c r="M5" s="28">
        <v>1</v>
      </c>
      <c r="N5" s="23" t="s">
        <v>73</v>
      </c>
      <c r="O5" s="28" t="s">
        <v>7</v>
      </c>
      <c r="P5" s="28">
        <v>1</v>
      </c>
      <c r="Q5" s="35">
        <v>199.99</v>
      </c>
      <c r="R5" s="35">
        <v>199.99</v>
      </c>
      <c r="S5" s="28" t="s">
        <v>74</v>
      </c>
      <c r="T5" s="32" t="s">
        <v>60</v>
      </c>
      <c r="U5" s="17"/>
    </row>
    <row r="6" spans="1:21" ht="26.25" customHeight="1">
      <c r="A6" s="17" t="s">
        <v>71</v>
      </c>
      <c r="B6" s="17" t="s">
        <v>79</v>
      </c>
      <c r="C6" s="20" t="s">
        <v>80</v>
      </c>
      <c r="D6" s="27" t="s">
        <v>34</v>
      </c>
      <c r="E6" s="14" t="s">
        <v>29</v>
      </c>
      <c r="F6" s="14" t="s">
        <v>8</v>
      </c>
      <c r="G6" s="14" t="s">
        <v>30</v>
      </c>
      <c r="H6" s="14" t="s">
        <v>35</v>
      </c>
      <c r="I6" s="14" t="s">
        <v>9</v>
      </c>
      <c r="J6" s="14" t="s">
        <v>36</v>
      </c>
      <c r="K6" s="14" t="s">
        <v>10</v>
      </c>
      <c r="L6" s="28">
        <v>57650</v>
      </c>
      <c r="M6" s="28">
        <v>36</v>
      </c>
      <c r="N6" s="23" t="s">
        <v>77</v>
      </c>
      <c r="O6" s="28" t="s">
        <v>78</v>
      </c>
      <c r="P6" s="28">
        <v>1</v>
      </c>
      <c r="Q6" s="35">
        <v>1800</v>
      </c>
      <c r="R6" s="35">
        <v>1800</v>
      </c>
      <c r="S6" s="28" t="s">
        <v>38</v>
      </c>
      <c r="T6" s="32" t="s">
        <v>60</v>
      </c>
      <c r="U6" s="17"/>
    </row>
    <row r="7" spans="1:256" s="17" customFormat="1" ht="16.5">
      <c r="A7" s="18" t="s">
        <v>81</v>
      </c>
      <c r="B7" s="14" t="s">
        <v>75</v>
      </c>
      <c r="C7" s="29" t="s">
        <v>82</v>
      </c>
      <c r="D7" s="19" t="s">
        <v>34</v>
      </c>
      <c r="E7" s="19" t="s">
        <v>29</v>
      </c>
      <c r="F7" s="19" t="s">
        <v>8</v>
      </c>
      <c r="G7" s="19" t="s">
        <v>44</v>
      </c>
      <c r="H7" s="19" t="s">
        <v>35</v>
      </c>
      <c r="I7" s="19" t="s">
        <v>9</v>
      </c>
      <c r="J7" s="19" t="s">
        <v>66</v>
      </c>
      <c r="K7" s="19" t="s">
        <v>10</v>
      </c>
      <c r="L7" s="15">
        <v>62153</v>
      </c>
      <c r="M7" s="15">
        <v>2</v>
      </c>
      <c r="N7" s="36" t="s">
        <v>83</v>
      </c>
      <c r="O7" s="15" t="s">
        <v>7</v>
      </c>
      <c r="P7" s="15">
        <v>1</v>
      </c>
      <c r="Q7" s="37">
        <v>2945.56</v>
      </c>
      <c r="R7" s="37">
        <v>2945.56</v>
      </c>
      <c r="S7" s="15" t="s">
        <v>84</v>
      </c>
      <c r="T7" s="32" t="s">
        <v>60</v>
      </c>
      <c r="U7" s="21"/>
      <c r="V7" s="1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33" customFormat="1" ht="15.75" customHeight="1">
      <c r="A8" s="38" t="s">
        <v>81</v>
      </c>
      <c r="B8" s="39" t="s">
        <v>85</v>
      </c>
      <c r="C8" s="40" t="s">
        <v>86</v>
      </c>
      <c r="D8" s="53" t="s">
        <v>34</v>
      </c>
      <c r="E8" s="53" t="s">
        <v>29</v>
      </c>
      <c r="F8" s="53" t="s">
        <v>8</v>
      </c>
      <c r="G8" s="53" t="s">
        <v>44</v>
      </c>
      <c r="H8" s="53" t="s">
        <v>35</v>
      </c>
      <c r="I8" s="53" t="s">
        <v>9</v>
      </c>
      <c r="J8" s="39" t="s">
        <v>66</v>
      </c>
      <c r="K8" s="53" t="s">
        <v>10</v>
      </c>
      <c r="L8" s="54">
        <v>62151</v>
      </c>
      <c r="M8" s="54">
        <v>32</v>
      </c>
      <c r="N8" s="55" t="s">
        <v>87</v>
      </c>
      <c r="O8" s="30" t="s">
        <v>7</v>
      </c>
      <c r="P8" s="30">
        <v>1</v>
      </c>
      <c r="Q8" s="41">
        <v>600</v>
      </c>
      <c r="R8" s="41"/>
      <c r="S8" s="30" t="s">
        <v>74</v>
      </c>
      <c r="T8" s="30" t="s">
        <v>115</v>
      </c>
      <c r="U8" s="30" t="s">
        <v>113</v>
      </c>
      <c r="V8" s="31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7" customFormat="1" ht="16.5">
      <c r="A9" s="18" t="s">
        <v>81</v>
      </c>
      <c r="B9" s="19" t="s">
        <v>88</v>
      </c>
      <c r="C9" s="29" t="s">
        <v>82</v>
      </c>
      <c r="D9" s="19" t="s">
        <v>34</v>
      </c>
      <c r="E9" s="19" t="s">
        <v>29</v>
      </c>
      <c r="F9" s="19" t="s">
        <v>8</v>
      </c>
      <c r="G9" s="19" t="s">
        <v>44</v>
      </c>
      <c r="H9" s="19" t="s">
        <v>35</v>
      </c>
      <c r="I9" s="19" t="s">
        <v>9</v>
      </c>
      <c r="J9" s="19" t="s">
        <v>66</v>
      </c>
      <c r="K9" s="19" t="s">
        <v>10</v>
      </c>
      <c r="L9" s="15">
        <v>62155</v>
      </c>
      <c r="M9" s="15">
        <v>64</v>
      </c>
      <c r="N9" s="36" t="s">
        <v>89</v>
      </c>
      <c r="O9" s="15" t="s">
        <v>7</v>
      </c>
      <c r="P9" s="15">
        <v>1</v>
      </c>
      <c r="Q9" s="37">
        <v>300</v>
      </c>
      <c r="R9" s="37">
        <v>300</v>
      </c>
      <c r="S9" s="15" t="s">
        <v>84</v>
      </c>
      <c r="T9" s="32" t="s">
        <v>60</v>
      </c>
      <c r="U9" s="21" t="s">
        <v>114</v>
      </c>
      <c r="V9" s="14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16.5">
      <c r="A10" s="18" t="s">
        <v>81</v>
      </c>
      <c r="B10" s="19" t="s">
        <v>90</v>
      </c>
      <c r="C10" s="29" t="s">
        <v>91</v>
      </c>
      <c r="D10" s="19" t="s">
        <v>34</v>
      </c>
      <c r="E10" s="19" t="s">
        <v>29</v>
      </c>
      <c r="F10" s="19" t="s">
        <v>8</v>
      </c>
      <c r="G10" s="19" t="s">
        <v>44</v>
      </c>
      <c r="H10" s="19" t="s">
        <v>35</v>
      </c>
      <c r="I10" s="19" t="s">
        <v>9</v>
      </c>
      <c r="J10" s="19" t="s">
        <v>66</v>
      </c>
      <c r="K10" s="19" t="s">
        <v>10</v>
      </c>
      <c r="L10" s="15">
        <v>62154</v>
      </c>
      <c r="M10" s="15">
        <v>55</v>
      </c>
      <c r="N10" s="36" t="s">
        <v>92</v>
      </c>
      <c r="O10" s="15" t="s">
        <v>7</v>
      </c>
      <c r="P10" s="15">
        <v>1</v>
      </c>
      <c r="Q10" s="37">
        <v>1190</v>
      </c>
      <c r="R10" s="37">
        <v>1190</v>
      </c>
      <c r="S10" s="15" t="s">
        <v>84</v>
      </c>
      <c r="T10" s="32" t="s">
        <v>60</v>
      </c>
      <c r="U10" s="21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16.5">
      <c r="A11" s="18" t="s">
        <v>81</v>
      </c>
      <c r="B11" s="19" t="s">
        <v>93</v>
      </c>
      <c r="C11" s="29" t="s">
        <v>94</v>
      </c>
      <c r="D11" s="19" t="s">
        <v>34</v>
      </c>
      <c r="E11" s="19" t="s">
        <v>29</v>
      </c>
      <c r="F11" s="19" t="s">
        <v>8</v>
      </c>
      <c r="G11" s="19" t="s">
        <v>44</v>
      </c>
      <c r="H11" s="19" t="s">
        <v>35</v>
      </c>
      <c r="I11" s="19" t="s">
        <v>9</v>
      </c>
      <c r="J11" s="19" t="s">
        <v>66</v>
      </c>
      <c r="K11" s="19" t="s">
        <v>10</v>
      </c>
      <c r="L11" s="15">
        <v>61797</v>
      </c>
      <c r="M11" s="15">
        <v>29</v>
      </c>
      <c r="N11" s="36" t="s">
        <v>95</v>
      </c>
      <c r="O11" s="15" t="s">
        <v>7</v>
      </c>
      <c r="P11" s="15">
        <v>1</v>
      </c>
      <c r="Q11" s="37">
        <v>395</v>
      </c>
      <c r="R11" s="37">
        <v>395</v>
      </c>
      <c r="S11" s="15" t="s">
        <v>84</v>
      </c>
      <c r="T11" s="32" t="s">
        <v>60</v>
      </c>
      <c r="U11" s="21"/>
      <c r="V11" s="1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49.5">
      <c r="A12" s="18" t="s">
        <v>81</v>
      </c>
      <c r="B12" s="19" t="s">
        <v>96</v>
      </c>
      <c r="C12" s="29" t="s">
        <v>97</v>
      </c>
      <c r="D12" s="19" t="s">
        <v>34</v>
      </c>
      <c r="E12" s="19" t="s">
        <v>29</v>
      </c>
      <c r="F12" s="19" t="s">
        <v>8</v>
      </c>
      <c r="G12" s="19" t="s">
        <v>44</v>
      </c>
      <c r="H12" s="19" t="s">
        <v>35</v>
      </c>
      <c r="I12" s="19" t="s">
        <v>9</v>
      </c>
      <c r="J12" s="19" t="s">
        <v>66</v>
      </c>
      <c r="K12" s="19" t="s">
        <v>10</v>
      </c>
      <c r="L12" s="15">
        <v>51376</v>
      </c>
      <c r="M12" s="15">
        <v>71</v>
      </c>
      <c r="N12" s="36" t="s">
        <v>98</v>
      </c>
      <c r="O12" s="15" t="s">
        <v>7</v>
      </c>
      <c r="P12" s="15">
        <v>3</v>
      </c>
      <c r="Q12" s="37">
        <v>1598.2</v>
      </c>
      <c r="R12" s="37">
        <v>4794.6</v>
      </c>
      <c r="S12" s="15" t="s">
        <v>74</v>
      </c>
      <c r="T12" s="32" t="s">
        <v>60</v>
      </c>
      <c r="U12" s="21"/>
      <c r="V12" s="14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49.5">
      <c r="A13" s="18" t="s">
        <v>81</v>
      </c>
      <c r="B13" s="19" t="s">
        <v>99</v>
      </c>
      <c r="C13" s="29" t="s">
        <v>100</v>
      </c>
      <c r="D13" s="19" t="s">
        <v>34</v>
      </c>
      <c r="E13" s="19" t="s">
        <v>29</v>
      </c>
      <c r="F13" s="19" t="s">
        <v>8</v>
      </c>
      <c r="G13" s="19" t="s">
        <v>44</v>
      </c>
      <c r="H13" s="19" t="s">
        <v>35</v>
      </c>
      <c r="I13" s="19" t="s">
        <v>9</v>
      </c>
      <c r="J13" s="19" t="s">
        <v>66</v>
      </c>
      <c r="K13" s="19" t="s">
        <v>10</v>
      </c>
      <c r="L13" s="15">
        <v>50567</v>
      </c>
      <c r="M13" s="15">
        <v>4</v>
      </c>
      <c r="N13" s="36" t="s">
        <v>101</v>
      </c>
      <c r="O13" s="15" t="s">
        <v>7</v>
      </c>
      <c r="P13" s="15">
        <v>1</v>
      </c>
      <c r="Q13" s="37">
        <v>395.8</v>
      </c>
      <c r="R13" s="37">
        <v>395.8</v>
      </c>
      <c r="S13" s="15" t="s">
        <v>74</v>
      </c>
      <c r="T13" s="32" t="s">
        <v>60</v>
      </c>
      <c r="U13" s="21"/>
      <c r="V13" s="1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49.5">
      <c r="A14" s="18" t="s">
        <v>81</v>
      </c>
      <c r="B14" s="19" t="s">
        <v>99</v>
      </c>
      <c r="C14" s="29" t="s">
        <v>100</v>
      </c>
      <c r="D14" s="19" t="s">
        <v>34</v>
      </c>
      <c r="E14" s="19" t="s">
        <v>29</v>
      </c>
      <c r="F14" s="19" t="s">
        <v>8</v>
      </c>
      <c r="G14" s="19" t="s">
        <v>44</v>
      </c>
      <c r="H14" s="19" t="s">
        <v>35</v>
      </c>
      <c r="I14" s="19" t="s">
        <v>9</v>
      </c>
      <c r="J14" s="19" t="s">
        <v>66</v>
      </c>
      <c r="K14" s="19" t="s">
        <v>10</v>
      </c>
      <c r="L14" s="15">
        <v>50664</v>
      </c>
      <c r="M14" s="15">
        <v>7</v>
      </c>
      <c r="N14" s="36" t="s">
        <v>102</v>
      </c>
      <c r="O14" s="15" t="s">
        <v>7</v>
      </c>
      <c r="P14" s="15">
        <v>1</v>
      </c>
      <c r="Q14" s="37">
        <v>957.8</v>
      </c>
      <c r="R14" s="37">
        <v>957.8</v>
      </c>
      <c r="S14" s="15" t="s">
        <v>74</v>
      </c>
      <c r="T14" s="32" t="s">
        <v>60</v>
      </c>
      <c r="U14" s="21"/>
      <c r="V14" s="14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49.5">
      <c r="A15" s="18" t="s">
        <v>81</v>
      </c>
      <c r="B15" s="19" t="s">
        <v>99</v>
      </c>
      <c r="C15" s="29" t="s">
        <v>100</v>
      </c>
      <c r="D15" s="19" t="s">
        <v>34</v>
      </c>
      <c r="E15" s="19" t="s">
        <v>29</v>
      </c>
      <c r="F15" s="19" t="s">
        <v>8</v>
      </c>
      <c r="G15" s="19" t="s">
        <v>44</v>
      </c>
      <c r="H15" s="19" t="s">
        <v>35</v>
      </c>
      <c r="I15" s="19" t="s">
        <v>9</v>
      </c>
      <c r="J15" s="19" t="s">
        <v>66</v>
      </c>
      <c r="K15" s="19" t="s">
        <v>10</v>
      </c>
      <c r="L15" s="15">
        <v>50570</v>
      </c>
      <c r="M15" s="15">
        <v>46</v>
      </c>
      <c r="N15" s="36" t="s">
        <v>103</v>
      </c>
      <c r="O15" s="15" t="s">
        <v>7</v>
      </c>
      <c r="P15" s="15">
        <v>5</v>
      </c>
      <c r="Q15" s="37">
        <v>221.98</v>
      </c>
      <c r="R15" s="37">
        <f>Q15*P15</f>
        <v>1109.8999999999999</v>
      </c>
      <c r="S15" s="15" t="s">
        <v>74</v>
      </c>
      <c r="T15" s="32" t="s">
        <v>60</v>
      </c>
      <c r="U15" s="21"/>
      <c r="V15" s="14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16.5">
      <c r="A16" s="18" t="s">
        <v>81</v>
      </c>
      <c r="B16" s="19" t="s">
        <v>104</v>
      </c>
      <c r="C16" s="29" t="s">
        <v>105</v>
      </c>
      <c r="D16" s="19" t="s">
        <v>34</v>
      </c>
      <c r="E16" s="19" t="s">
        <v>29</v>
      </c>
      <c r="F16" s="19" t="s">
        <v>8</v>
      </c>
      <c r="G16" s="19" t="s">
        <v>44</v>
      </c>
      <c r="H16" s="19" t="s">
        <v>35</v>
      </c>
      <c r="I16" s="19" t="s">
        <v>9</v>
      </c>
      <c r="J16" s="19" t="s">
        <v>66</v>
      </c>
      <c r="K16" s="19" t="s">
        <v>10</v>
      </c>
      <c r="L16" s="15">
        <v>61800</v>
      </c>
      <c r="M16" s="15">
        <v>1</v>
      </c>
      <c r="N16" s="36" t="s">
        <v>106</v>
      </c>
      <c r="O16" s="15" t="s">
        <v>7</v>
      </c>
      <c r="P16" s="15">
        <v>1</v>
      </c>
      <c r="Q16" s="37">
        <v>1019</v>
      </c>
      <c r="R16" s="37">
        <v>1019</v>
      </c>
      <c r="S16" s="15" t="s">
        <v>84</v>
      </c>
      <c r="T16" s="32" t="s">
        <v>60</v>
      </c>
      <c r="U16" s="21"/>
      <c r="V16" s="14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16.5">
      <c r="A17" s="56" t="s">
        <v>81</v>
      </c>
      <c r="B17" s="57" t="s">
        <v>104</v>
      </c>
      <c r="C17" s="59" t="s">
        <v>105</v>
      </c>
      <c r="D17" s="57" t="s">
        <v>34</v>
      </c>
      <c r="E17" s="57" t="s">
        <v>29</v>
      </c>
      <c r="F17" s="57" t="s">
        <v>8</v>
      </c>
      <c r="G17" s="57" t="s">
        <v>44</v>
      </c>
      <c r="H17" s="57" t="s">
        <v>35</v>
      </c>
      <c r="I17" s="57" t="s">
        <v>9</v>
      </c>
      <c r="J17" s="57" t="s">
        <v>66</v>
      </c>
      <c r="K17" s="57" t="s">
        <v>10</v>
      </c>
      <c r="L17" s="58">
        <v>62152</v>
      </c>
      <c r="M17" s="58">
        <v>49</v>
      </c>
      <c r="N17" s="58" t="s">
        <v>107</v>
      </c>
      <c r="O17" s="58" t="s">
        <v>7</v>
      </c>
      <c r="P17" s="58">
        <v>1</v>
      </c>
      <c r="Q17" s="60">
        <v>1000</v>
      </c>
      <c r="R17" s="60">
        <v>1000</v>
      </c>
      <c r="S17" s="58" t="s">
        <v>84</v>
      </c>
      <c r="T17" s="32" t="s">
        <v>60</v>
      </c>
      <c r="U17" s="28"/>
      <c r="V17" s="14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1" ht="49.5">
      <c r="A18" s="61" t="s">
        <v>112</v>
      </c>
      <c r="B18" s="61" t="s">
        <v>110</v>
      </c>
      <c r="C18" s="62" t="s">
        <v>111</v>
      </c>
      <c r="D18" s="57" t="s">
        <v>34</v>
      </c>
      <c r="E18" s="57" t="s">
        <v>29</v>
      </c>
      <c r="F18" s="57" t="s">
        <v>8</v>
      </c>
      <c r="G18" s="57" t="s">
        <v>44</v>
      </c>
      <c r="H18" s="57" t="s">
        <v>35</v>
      </c>
      <c r="I18" s="57" t="s">
        <v>9</v>
      </c>
      <c r="J18" s="57" t="s">
        <v>72</v>
      </c>
      <c r="K18" s="57" t="s">
        <v>10</v>
      </c>
      <c r="L18" s="42">
        <v>61969</v>
      </c>
      <c r="M18" s="42">
        <v>37</v>
      </c>
      <c r="N18" s="42" t="s">
        <v>108</v>
      </c>
      <c r="O18" s="42" t="s">
        <v>7</v>
      </c>
      <c r="P18" s="42">
        <v>1</v>
      </c>
      <c r="Q18" s="63">
        <v>377.9</v>
      </c>
      <c r="R18" s="64">
        <v>377.9</v>
      </c>
      <c r="S18" s="43" t="s">
        <v>68</v>
      </c>
      <c r="T18" s="32" t="s">
        <v>60</v>
      </c>
      <c r="U18" s="61"/>
    </row>
    <row r="19" spans="1:21" ht="49.5">
      <c r="A19" s="61" t="s">
        <v>112</v>
      </c>
      <c r="B19" s="61" t="s">
        <v>116</v>
      </c>
      <c r="C19" s="62" t="s">
        <v>117</v>
      </c>
      <c r="D19" s="57" t="s">
        <v>118</v>
      </c>
      <c r="E19" s="57" t="s">
        <v>29</v>
      </c>
      <c r="F19" s="57" t="s">
        <v>8</v>
      </c>
      <c r="G19" s="57" t="s">
        <v>44</v>
      </c>
      <c r="H19" s="57" t="s">
        <v>35</v>
      </c>
      <c r="I19" s="57" t="s">
        <v>9</v>
      </c>
      <c r="J19" s="57" t="s">
        <v>36</v>
      </c>
      <c r="K19" s="57" t="s">
        <v>10</v>
      </c>
      <c r="L19" s="42">
        <v>29030</v>
      </c>
      <c r="M19" s="42">
        <v>15</v>
      </c>
      <c r="N19" s="42" t="s">
        <v>119</v>
      </c>
      <c r="O19" s="42" t="s">
        <v>7</v>
      </c>
      <c r="P19" s="42">
        <v>42</v>
      </c>
      <c r="Q19" s="63">
        <v>56</v>
      </c>
      <c r="R19" s="63">
        <f>Q19*P19</f>
        <v>2352</v>
      </c>
      <c r="S19" s="42" t="s">
        <v>38</v>
      </c>
      <c r="T19" s="32" t="s">
        <v>60</v>
      </c>
      <c r="U19" s="42"/>
    </row>
    <row r="20" spans="1:21" ht="33">
      <c r="A20" s="61" t="s">
        <v>123</v>
      </c>
      <c r="B20" s="61" t="s">
        <v>124</v>
      </c>
      <c r="C20" s="73" t="s">
        <v>125</v>
      </c>
      <c r="D20" s="57" t="s">
        <v>34</v>
      </c>
      <c r="E20" s="57" t="s">
        <v>29</v>
      </c>
      <c r="F20" s="57" t="s">
        <v>8</v>
      </c>
      <c r="G20" s="57" t="s">
        <v>44</v>
      </c>
      <c r="H20" s="57" t="s">
        <v>35</v>
      </c>
      <c r="I20" s="57" t="s">
        <v>9</v>
      </c>
      <c r="J20" s="57" t="s">
        <v>126</v>
      </c>
      <c r="K20" s="19" t="s">
        <v>10</v>
      </c>
      <c r="L20" s="42">
        <v>64697</v>
      </c>
      <c r="M20" s="42">
        <v>45</v>
      </c>
      <c r="N20" s="42" t="s">
        <v>127</v>
      </c>
      <c r="O20" s="42" t="s">
        <v>7</v>
      </c>
      <c r="P20" s="42">
        <v>1</v>
      </c>
      <c r="Q20" s="63">
        <v>100</v>
      </c>
      <c r="R20" s="63">
        <v>100</v>
      </c>
      <c r="S20" s="63" t="s">
        <v>128</v>
      </c>
      <c r="T20" s="32" t="s">
        <v>60</v>
      </c>
      <c r="U20" s="42"/>
    </row>
    <row r="21" spans="1:21" ht="33">
      <c r="A21" s="61" t="s">
        <v>123</v>
      </c>
      <c r="B21" s="61" t="s">
        <v>129</v>
      </c>
      <c r="C21" s="73" t="s">
        <v>130</v>
      </c>
      <c r="D21" s="57" t="s">
        <v>34</v>
      </c>
      <c r="E21" s="57" t="s">
        <v>29</v>
      </c>
      <c r="F21" s="57" t="s">
        <v>8</v>
      </c>
      <c r="G21" s="57" t="s">
        <v>44</v>
      </c>
      <c r="H21" s="57" t="s">
        <v>35</v>
      </c>
      <c r="I21" s="57" t="s">
        <v>9</v>
      </c>
      <c r="J21" s="57" t="s">
        <v>126</v>
      </c>
      <c r="K21" s="19" t="s">
        <v>10</v>
      </c>
      <c r="L21" s="42">
        <v>64686</v>
      </c>
      <c r="M21" s="42">
        <v>32</v>
      </c>
      <c r="N21" s="42" t="s">
        <v>131</v>
      </c>
      <c r="O21" s="42" t="s">
        <v>7</v>
      </c>
      <c r="P21" s="42">
        <v>1</v>
      </c>
      <c r="Q21" s="63">
        <v>41.7</v>
      </c>
      <c r="R21" s="63">
        <v>41.7</v>
      </c>
      <c r="S21" s="63" t="s">
        <v>128</v>
      </c>
      <c r="T21" s="32" t="s">
        <v>60</v>
      </c>
      <c r="U21" s="42"/>
    </row>
    <row r="22" spans="1:21" ht="33">
      <c r="A22" s="61" t="s">
        <v>123</v>
      </c>
      <c r="B22" s="61" t="s">
        <v>129</v>
      </c>
      <c r="C22" s="73" t="s">
        <v>130</v>
      </c>
      <c r="D22" s="57" t="s">
        <v>34</v>
      </c>
      <c r="E22" s="57" t="s">
        <v>29</v>
      </c>
      <c r="F22" s="57" t="s">
        <v>8</v>
      </c>
      <c r="G22" s="57" t="s">
        <v>44</v>
      </c>
      <c r="H22" s="57" t="s">
        <v>35</v>
      </c>
      <c r="I22" s="57" t="s">
        <v>9</v>
      </c>
      <c r="J22" s="57" t="s">
        <v>126</v>
      </c>
      <c r="K22" s="19" t="s">
        <v>10</v>
      </c>
      <c r="L22" s="42">
        <v>64693</v>
      </c>
      <c r="M22" s="42">
        <v>39</v>
      </c>
      <c r="N22" s="42" t="s">
        <v>132</v>
      </c>
      <c r="O22" s="42" t="s">
        <v>7</v>
      </c>
      <c r="P22" s="42">
        <v>1</v>
      </c>
      <c r="Q22" s="63">
        <v>39.94</v>
      </c>
      <c r="R22" s="63">
        <v>39.94</v>
      </c>
      <c r="S22" s="63" t="s">
        <v>128</v>
      </c>
      <c r="T22" s="32" t="s">
        <v>60</v>
      </c>
      <c r="U22" s="42"/>
    </row>
    <row r="23" spans="1:21" ht="33">
      <c r="A23" s="61" t="s">
        <v>123</v>
      </c>
      <c r="B23" s="61" t="s">
        <v>129</v>
      </c>
      <c r="C23" s="73" t="s">
        <v>130</v>
      </c>
      <c r="D23" s="57" t="s">
        <v>34</v>
      </c>
      <c r="E23" s="57" t="s">
        <v>29</v>
      </c>
      <c r="F23" s="57" t="s">
        <v>8</v>
      </c>
      <c r="G23" s="57" t="s">
        <v>44</v>
      </c>
      <c r="H23" s="57" t="s">
        <v>35</v>
      </c>
      <c r="I23" s="57" t="s">
        <v>9</v>
      </c>
      <c r="J23" s="57" t="s">
        <v>126</v>
      </c>
      <c r="K23" s="19" t="s">
        <v>10</v>
      </c>
      <c r="L23" s="42">
        <v>64701</v>
      </c>
      <c r="M23" s="42">
        <v>49</v>
      </c>
      <c r="N23" s="42" t="s">
        <v>133</v>
      </c>
      <c r="O23" s="42" t="s">
        <v>7</v>
      </c>
      <c r="P23" s="42">
        <v>1</v>
      </c>
      <c r="Q23" s="63">
        <v>55.75</v>
      </c>
      <c r="R23" s="63">
        <v>55.75</v>
      </c>
      <c r="S23" s="63" t="s">
        <v>128</v>
      </c>
      <c r="T23" s="32" t="s">
        <v>60</v>
      </c>
      <c r="U23" s="42"/>
    </row>
    <row r="24" spans="1:21" ht="33">
      <c r="A24" s="61" t="s">
        <v>123</v>
      </c>
      <c r="B24" s="61" t="s">
        <v>129</v>
      </c>
      <c r="C24" s="73" t="s">
        <v>130</v>
      </c>
      <c r="D24" s="57" t="s">
        <v>34</v>
      </c>
      <c r="E24" s="57" t="s">
        <v>29</v>
      </c>
      <c r="F24" s="57" t="s">
        <v>8</v>
      </c>
      <c r="G24" s="57" t="s">
        <v>44</v>
      </c>
      <c r="H24" s="57" t="s">
        <v>35</v>
      </c>
      <c r="I24" s="57" t="s">
        <v>9</v>
      </c>
      <c r="J24" s="57" t="s">
        <v>126</v>
      </c>
      <c r="K24" s="19" t="s">
        <v>10</v>
      </c>
      <c r="L24" s="42">
        <v>64715</v>
      </c>
      <c r="M24" s="42">
        <v>61</v>
      </c>
      <c r="N24" s="42" t="s">
        <v>134</v>
      </c>
      <c r="O24" s="42" t="s">
        <v>7</v>
      </c>
      <c r="P24" s="42">
        <v>1</v>
      </c>
      <c r="Q24" s="63">
        <v>69.75</v>
      </c>
      <c r="R24" s="63">
        <v>69.75</v>
      </c>
      <c r="S24" s="63" t="s">
        <v>128</v>
      </c>
      <c r="T24" s="32" t="s">
        <v>60</v>
      </c>
      <c r="U24" s="42"/>
    </row>
    <row r="25" spans="1:21" ht="33">
      <c r="A25" s="61" t="s">
        <v>123</v>
      </c>
      <c r="B25" s="61" t="s">
        <v>129</v>
      </c>
      <c r="C25" s="73" t="s">
        <v>130</v>
      </c>
      <c r="D25" s="57" t="s">
        <v>34</v>
      </c>
      <c r="E25" s="57" t="s">
        <v>29</v>
      </c>
      <c r="F25" s="57" t="s">
        <v>8</v>
      </c>
      <c r="G25" s="57" t="s">
        <v>44</v>
      </c>
      <c r="H25" s="57" t="s">
        <v>35</v>
      </c>
      <c r="I25" s="57" t="s">
        <v>9</v>
      </c>
      <c r="J25" s="57" t="s">
        <v>126</v>
      </c>
      <c r="K25" s="19" t="s">
        <v>10</v>
      </c>
      <c r="L25" s="42">
        <v>64721</v>
      </c>
      <c r="M25" s="42">
        <v>68</v>
      </c>
      <c r="N25" s="42" t="s">
        <v>135</v>
      </c>
      <c r="O25" s="42" t="s">
        <v>7</v>
      </c>
      <c r="P25" s="42">
        <v>1</v>
      </c>
      <c r="Q25" s="63">
        <v>32.32</v>
      </c>
      <c r="R25" s="63">
        <v>32.32</v>
      </c>
      <c r="S25" s="63" t="s">
        <v>128</v>
      </c>
      <c r="T25" s="32" t="s">
        <v>60</v>
      </c>
      <c r="U25" s="42"/>
    </row>
    <row r="26" spans="1:21" ht="33">
      <c r="A26" s="61" t="s">
        <v>123</v>
      </c>
      <c r="B26" s="61" t="s">
        <v>129</v>
      </c>
      <c r="C26" s="73" t="s">
        <v>130</v>
      </c>
      <c r="D26" s="57" t="s">
        <v>34</v>
      </c>
      <c r="E26" s="57" t="s">
        <v>29</v>
      </c>
      <c r="F26" s="57" t="s">
        <v>8</v>
      </c>
      <c r="G26" s="57" t="s">
        <v>44</v>
      </c>
      <c r="H26" s="57" t="s">
        <v>35</v>
      </c>
      <c r="I26" s="57" t="s">
        <v>9</v>
      </c>
      <c r="J26" s="57" t="s">
        <v>126</v>
      </c>
      <c r="K26" s="19" t="s">
        <v>10</v>
      </c>
      <c r="L26" s="42">
        <v>64723</v>
      </c>
      <c r="M26" s="42">
        <v>70</v>
      </c>
      <c r="N26" s="42" t="s">
        <v>136</v>
      </c>
      <c r="O26" s="42" t="s">
        <v>7</v>
      </c>
      <c r="P26" s="42">
        <v>1</v>
      </c>
      <c r="Q26" s="63">
        <v>69.9</v>
      </c>
      <c r="R26" s="63">
        <v>69.9</v>
      </c>
      <c r="S26" s="63" t="s">
        <v>128</v>
      </c>
      <c r="T26" s="32" t="s">
        <v>60</v>
      </c>
      <c r="U26" s="42"/>
    </row>
    <row r="27" spans="1:21" ht="33">
      <c r="A27" s="61" t="s">
        <v>123</v>
      </c>
      <c r="B27" s="61" t="s">
        <v>137</v>
      </c>
      <c r="C27" s="73" t="s">
        <v>138</v>
      </c>
      <c r="D27" s="57" t="s">
        <v>34</v>
      </c>
      <c r="E27" s="57" t="s">
        <v>29</v>
      </c>
      <c r="F27" s="57" t="s">
        <v>8</v>
      </c>
      <c r="G27" s="57" t="s">
        <v>44</v>
      </c>
      <c r="H27" s="57" t="s">
        <v>35</v>
      </c>
      <c r="I27" s="57" t="s">
        <v>9</v>
      </c>
      <c r="J27" s="57" t="s">
        <v>126</v>
      </c>
      <c r="K27" s="19" t="s">
        <v>10</v>
      </c>
      <c r="L27" s="42">
        <v>64664</v>
      </c>
      <c r="M27" s="42">
        <v>8</v>
      </c>
      <c r="N27" s="42" t="s">
        <v>139</v>
      </c>
      <c r="O27" s="42" t="s">
        <v>7</v>
      </c>
      <c r="P27" s="42">
        <v>1</v>
      </c>
      <c r="Q27" s="63">
        <v>52</v>
      </c>
      <c r="R27" s="63">
        <v>52</v>
      </c>
      <c r="S27" s="63" t="s">
        <v>128</v>
      </c>
      <c r="T27" s="32" t="s">
        <v>60</v>
      </c>
      <c r="U27" s="42"/>
    </row>
    <row r="28" spans="1:21" ht="33">
      <c r="A28" s="61" t="s">
        <v>123</v>
      </c>
      <c r="B28" s="61" t="s">
        <v>137</v>
      </c>
      <c r="C28" s="73" t="s">
        <v>138</v>
      </c>
      <c r="D28" s="57" t="s">
        <v>34</v>
      </c>
      <c r="E28" s="57" t="s">
        <v>29</v>
      </c>
      <c r="F28" s="57" t="s">
        <v>8</v>
      </c>
      <c r="G28" s="57" t="s">
        <v>44</v>
      </c>
      <c r="H28" s="57" t="s">
        <v>35</v>
      </c>
      <c r="I28" s="57" t="s">
        <v>9</v>
      </c>
      <c r="J28" s="57" t="s">
        <v>126</v>
      </c>
      <c r="K28" s="19" t="s">
        <v>10</v>
      </c>
      <c r="L28" s="42">
        <v>64669</v>
      </c>
      <c r="M28" s="42">
        <v>13</v>
      </c>
      <c r="N28" s="42" t="s">
        <v>140</v>
      </c>
      <c r="O28" s="42" t="s">
        <v>7</v>
      </c>
      <c r="P28" s="42">
        <v>1</v>
      </c>
      <c r="Q28" s="63">
        <v>21</v>
      </c>
      <c r="R28" s="63">
        <v>21</v>
      </c>
      <c r="S28" s="63" t="s">
        <v>128</v>
      </c>
      <c r="T28" s="32" t="s">
        <v>60</v>
      </c>
      <c r="U28" s="42"/>
    </row>
    <row r="29" spans="1:21" ht="33">
      <c r="A29" s="61" t="s">
        <v>123</v>
      </c>
      <c r="B29" s="61" t="s">
        <v>137</v>
      </c>
      <c r="C29" s="73" t="s">
        <v>138</v>
      </c>
      <c r="D29" s="57" t="s">
        <v>34</v>
      </c>
      <c r="E29" s="57" t="s">
        <v>29</v>
      </c>
      <c r="F29" s="57" t="s">
        <v>8</v>
      </c>
      <c r="G29" s="57" t="s">
        <v>44</v>
      </c>
      <c r="H29" s="57" t="s">
        <v>35</v>
      </c>
      <c r="I29" s="57" t="s">
        <v>9</v>
      </c>
      <c r="J29" s="57" t="s">
        <v>126</v>
      </c>
      <c r="K29" s="19" t="s">
        <v>10</v>
      </c>
      <c r="L29" s="42">
        <v>64670</v>
      </c>
      <c r="M29" s="42">
        <v>14</v>
      </c>
      <c r="N29" s="42" t="s">
        <v>141</v>
      </c>
      <c r="O29" s="42" t="s">
        <v>7</v>
      </c>
      <c r="P29" s="42">
        <v>1</v>
      </c>
      <c r="Q29" s="63">
        <v>98</v>
      </c>
      <c r="R29" s="63">
        <v>98</v>
      </c>
      <c r="S29" s="63" t="s">
        <v>128</v>
      </c>
      <c r="T29" s="32" t="s">
        <v>60</v>
      </c>
      <c r="U29" s="42"/>
    </row>
    <row r="30" spans="1:21" ht="33">
      <c r="A30" s="61" t="s">
        <v>123</v>
      </c>
      <c r="B30" s="61" t="s">
        <v>137</v>
      </c>
      <c r="C30" s="73" t="s">
        <v>138</v>
      </c>
      <c r="D30" s="57" t="s">
        <v>34</v>
      </c>
      <c r="E30" s="57" t="s">
        <v>29</v>
      </c>
      <c r="F30" s="57" t="s">
        <v>8</v>
      </c>
      <c r="G30" s="57" t="s">
        <v>44</v>
      </c>
      <c r="H30" s="57" t="s">
        <v>35</v>
      </c>
      <c r="I30" s="57" t="s">
        <v>9</v>
      </c>
      <c r="J30" s="57" t="s">
        <v>126</v>
      </c>
      <c r="K30" s="19" t="s">
        <v>10</v>
      </c>
      <c r="L30" s="42">
        <v>64746</v>
      </c>
      <c r="M30" s="42">
        <v>21</v>
      </c>
      <c r="N30" s="42" t="s">
        <v>142</v>
      </c>
      <c r="O30" s="42" t="s">
        <v>7</v>
      </c>
      <c r="P30" s="42">
        <v>1</v>
      </c>
      <c r="Q30" s="63">
        <v>37</v>
      </c>
      <c r="R30" s="63">
        <v>37</v>
      </c>
      <c r="S30" s="63" t="s">
        <v>128</v>
      </c>
      <c r="T30" s="32" t="s">
        <v>60</v>
      </c>
      <c r="U30" s="42"/>
    </row>
    <row r="31" spans="1:21" ht="33">
      <c r="A31" s="61" t="s">
        <v>123</v>
      </c>
      <c r="B31" s="61" t="s">
        <v>137</v>
      </c>
      <c r="C31" s="73" t="s">
        <v>138</v>
      </c>
      <c r="D31" s="57" t="s">
        <v>34</v>
      </c>
      <c r="E31" s="57" t="s">
        <v>29</v>
      </c>
      <c r="F31" s="57" t="s">
        <v>8</v>
      </c>
      <c r="G31" s="57" t="s">
        <v>44</v>
      </c>
      <c r="H31" s="57" t="s">
        <v>35</v>
      </c>
      <c r="I31" s="57" t="s">
        <v>9</v>
      </c>
      <c r="J31" s="57" t="s">
        <v>126</v>
      </c>
      <c r="K31" s="19" t="s">
        <v>10</v>
      </c>
      <c r="L31" s="42">
        <v>64678</v>
      </c>
      <c r="M31" s="42">
        <v>23</v>
      </c>
      <c r="N31" s="42" t="s">
        <v>143</v>
      </c>
      <c r="O31" s="42" t="s">
        <v>7</v>
      </c>
      <c r="P31" s="42">
        <v>1</v>
      </c>
      <c r="Q31" s="63">
        <v>18</v>
      </c>
      <c r="R31" s="63">
        <v>18</v>
      </c>
      <c r="S31" s="63" t="s">
        <v>128</v>
      </c>
      <c r="T31" s="32" t="s">
        <v>60</v>
      </c>
      <c r="U31" s="42"/>
    </row>
    <row r="32" spans="1:21" ht="33">
      <c r="A32" s="61" t="s">
        <v>123</v>
      </c>
      <c r="B32" s="61" t="s">
        <v>137</v>
      </c>
      <c r="C32" s="73" t="s">
        <v>138</v>
      </c>
      <c r="D32" s="57" t="s">
        <v>34</v>
      </c>
      <c r="E32" s="57" t="s">
        <v>29</v>
      </c>
      <c r="F32" s="57" t="s">
        <v>8</v>
      </c>
      <c r="G32" s="57" t="s">
        <v>44</v>
      </c>
      <c r="H32" s="57" t="s">
        <v>35</v>
      </c>
      <c r="I32" s="57" t="s">
        <v>9</v>
      </c>
      <c r="J32" s="57" t="s">
        <v>126</v>
      </c>
      <c r="K32" s="19" t="s">
        <v>10</v>
      </c>
      <c r="L32" s="42">
        <v>64687</v>
      </c>
      <c r="M32" s="42">
        <v>33</v>
      </c>
      <c r="N32" s="42" t="s">
        <v>144</v>
      </c>
      <c r="O32" s="42" t="s">
        <v>7</v>
      </c>
      <c r="P32" s="42">
        <v>1</v>
      </c>
      <c r="Q32" s="63">
        <v>24</v>
      </c>
      <c r="R32" s="63">
        <v>24</v>
      </c>
      <c r="S32" s="63" t="s">
        <v>128</v>
      </c>
      <c r="T32" s="32" t="s">
        <v>60</v>
      </c>
      <c r="U32" s="42"/>
    </row>
    <row r="33" spans="1:21" ht="16.5">
      <c r="A33" s="61" t="s">
        <v>123</v>
      </c>
      <c r="B33" s="61" t="s">
        <v>137</v>
      </c>
      <c r="C33" s="73" t="s">
        <v>138</v>
      </c>
      <c r="D33" s="57" t="s">
        <v>34</v>
      </c>
      <c r="E33" s="57" t="s">
        <v>29</v>
      </c>
      <c r="F33" s="57" t="s">
        <v>8</v>
      </c>
      <c r="G33" s="57" t="s">
        <v>44</v>
      </c>
      <c r="H33" s="57" t="s">
        <v>35</v>
      </c>
      <c r="I33" s="57" t="s">
        <v>9</v>
      </c>
      <c r="J33" s="57" t="s">
        <v>126</v>
      </c>
      <c r="K33" s="19" t="s">
        <v>10</v>
      </c>
      <c r="L33" s="42">
        <v>64694</v>
      </c>
      <c r="M33" s="42">
        <v>40</v>
      </c>
      <c r="N33" s="42" t="s">
        <v>145</v>
      </c>
      <c r="O33" s="42" t="s">
        <v>7</v>
      </c>
      <c r="P33" s="42">
        <v>1</v>
      </c>
      <c r="Q33" s="63">
        <v>102</v>
      </c>
      <c r="R33" s="63">
        <v>102</v>
      </c>
      <c r="S33" s="63" t="s">
        <v>128</v>
      </c>
      <c r="T33" s="32" t="s">
        <v>60</v>
      </c>
      <c r="U33" s="42"/>
    </row>
    <row r="34" spans="1:21" ht="33">
      <c r="A34" s="61" t="s">
        <v>123</v>
      </c>
      <c r="B34" s="61" t="s">
        <v>137</v>
      </c>
      <c r="C34" s="73" t="s">
        <v>138</v>
      </c>
      <c r="D34" s="57" t="s">
        <v>34</v>
      </c>
      <c r="E34" s="57" t="s">
        <v>29</v>
      </c>
      <c r="F34" s="57" t="s">
        <v>8</v>
      </c>
      <c r="G34" s="57" t="s">
        <v>44</v>
      </c>
      <c r="H34" s="57" t="s">
        <v>35</v>
      </c>
      <c r="I34" s="57" t="s">
        <v>9</v>
      </c>
      <c r="J34" s="57" t="s">
        <v>126</v>
      </c>
      <c r="K34" s="19" t="s">
        <v>10</v>
      </c>
      <c r="L34" s="42">
        <v>64695</v>
      </c>
      <c r="M34" s="42">
        <v>42</v>
      </c>
      <c r="N34" s="42" t="s">
        <v>146</v>
      </c>
      <c r="O34" s="42" t="s">
        <v>7</v>
      </c>
      <c r="P34" s="42">
        <v>1</v>
      </c>
      <c r="Q34" s="63">
        <v>30.34</v>
      </c>
      <c r="R34" s="63">
        <v>30.34</v>
      </c>
      <c r="S34" s="63" t="s">
        <v>128</v>
      </c>
      <c r="T34" s="32" t="s">
        <v>60</v>
      </c>
      <c r="U34" s="42"/>
    </row>
    <row r="35" spans="1:21" ht="33">
      <c r="A35" s="61" t="s">
        <v>123</v>
      </c>
      <c r="B35" s="61" t="s">
        <v>137</v>
      </c>
      <c r="C35" s="73" t="s">
        <v>138</v>
      </c>
      <c r="D35" s="57" t="s">
        <v>34</v>
      </c>
      <c r="E35" s="57" t="s">
        <v>29</v>
      </c>
      <c r="F35" s="57" t="s">
        <v>8</v>
      </c>
      <c r="G35" s="57" t="s">
        <v>44</v>
      </c>
      <c r="H35" s="57" t="s">
        <v>35</v>
      </c>
      <c r="I35" s="57" t="s">
        <v>9</v>
      </c>
      <c r="J35" s="57" t="s">
        <v>126</v>
      </c>
      <c r="K35" s="19" t="s">
        <v>10</v>
      </c>
      <c r="L35" s="42">
        <v>64698</v>
      </c>
      <c r="M35" s="42">
        <v>46</v>
      </c>
      <c r="N35" s="42" t="s">
        <v>147</v>
      </c>
      <c r="O35" s="42" t="s">
        <v>7</v>
      </c>
      <c r="P35" s="42">
        <v>1</v>
      </c>
      <c r="Q35" s="63">
        <v>50</v>
      </c>
      <c r="R35" s="63">
        <v>50</v>
      </c>
      <c r="S35" s="63" t="s">
        <v>128</v>
      </c>
      <c r="T35" s="32" t="s">
        <v>60</v>
      </c>
      <c r="U35" s="42"/>
    </row>
    <row r="36" spans="1:21" ht="33">
      <c r="A36" s="61" t="s">
        <v>123</v>
      </c>
      <c r="B36" s="61" t="s">
        <v>137</v>
      </c>
      <c r="C36" s="73" t="s">
        <v>138</v>
      </c>
      <c r="D36" s="57" t="s">
        <v>34</v>
      </c>
      <c r="E36" s="57" t="s">
        <v>29</v>
      </c>
      <c r="F36" s="57" t="s">
        <v>8</v>
      </c>
      <c r="G36" s="57" t="s">
        <v>44</v>
      </c>
      <c r="H36" s="57" t="s">
        <v>35</v>
      </c>
      <c r="I36" s="57" t="s">
        <v>9</v>
      </c>
      <c r="J36" s="57" t="s">
        <v>126</v>
      </c>
      <c r="K36" s="19" t="s">
        <v>10</v>
      </c>
      <c r="L36" s="42">
        <v>64726</v>
      </c>
      <c r="M36" s="42">
        <v>73</v>
      </c>
      <c r="N36" s="42" t="s">
        <v>148</v>
      </c>
      <c r="O36" s="42" t="s">
        <v>7</v>
      </c>
      <c r="P36" s="42">
        <v>1</v>
      </c>
      <c r="Q36" s="63">
        <v>45</v>
      </c>
      <c r="R36" s="63">
        <v>45</v>
      </c>
      <c r="S36" s="63" t="s">
        <v>128</v>
      </c>
      <c r="T36" s="32" t="s">
        <v>60</v>
      </c>
      <c r="U36" s="42"/>
    </row>
    <row r="37" spans="1:21" ht="33">
      <c r="A37" s="61" t="s">
        <v>123</v>
      </c>
      <c r="B37" s="61" t="s">
        <v>149</v>
      </c>
      <c r="C37" s="73" t="s">
        <v>150</v>
      </c>
      <c r="D37" s="57" t="s">
        <v>34</v>
      </c>
      <c r="E37" s="57" t="s">
        <v>29</v>
      </c>
      <c r="F37" s="57" t="s">
        <v>8</v>
      </c>
      <c r="G37" s="57" t="s">
        <v>44</v>
      </c>
      <c r="H37" s="57" t="s">
        <v>35</v>
      </c>
      <c r="I37" s="57" t="s">
        <v>9</v>
      </c>
      <c r="J37" s="57" t="s">
        <v>126</v>
      </c>
      <c r="K37" s="19" t="s">
        <v>10</v>
      </c>
      <c r="L37" s="42">
        <v>64658</v>
      </c>
      <c r="M37" s="42">
        <v>1</v>
      </c>
      <c r="N37" s="42" t="s">
        <v>151</v>
      </c>
      <c r="O37" s="42" t="s">
        <v>7</v>
      </c>
      <c r="P37" s="42">
        <v>1</v>
      </c>
      <c r="Q37" s="63">
        <v>92.7</v>
      </c>
      <c r="R37" s="63">
        <v>92.7</v>
      </c>
      <c r="S37" s="63" t="s">
        <v>128</v>
      </c>
      <c r="T37" s="32" t="s">
        <v>60</v>
      </c>
      <c r="U37" s="42"/>
    </row>
    <row r="38" spans="1:21" ht="33">
      <c r="A38" s="61" t="s">
        <v>123</v>
      </c>
      <c r="B38" s="61" t="s">
        <v>149</v>
      </c>
      <c r="C38" s="73" t="s">
        <v>150</v>
      </c>
      <c r="D38" s="57" t="s">
        <v>34</v>
      </c>
      <c r="E38" s="57" t="s">
        <v>29</v>
      </c>
      <c r="F38" s="57" t="s">
        <v>8</v>
      </c>
      <c r="G38" s="57" t="s">
        <v>44</v>
      </c>
      <c r="H38" s="57" t="s">
        <v>35</v>
      </c>
      <c r="I38" s="57" t="s">
        <v>9</v>
      </c>
      <c r="J38" s="57" t="s">
        <v>126</v>
      </c>
      <c r="K38" s="19" t="s">
        <v>10</v>
      </c>
      <c r="L38" s="42">
        <v>64677</v>
      </c>
      <c r="M38" s="42">
        <v>22</v>
      </c>
      <c r="N38" s="42" t="s">
        <v>152</v>
      </c>
      <c r="O38" s="42" t="s">
        <v>7</v>
      </c>
      <c r="P38" s="42">
        <v>1</v>
      </c>
      <c r="Q38" s="63">
        <v>68.63</v>
      </c>
      <c r="R38" s="63">
        <v>68.63</v>
      </c>
      <c r="S38" s="63" t="s">
        <v>128</v>
      </c>
      <c r="T38" s="32" t="s">
        <v>60</v>
      </c>
      <c r="U38" s="42"/>
    </row>
    <row r="39" spans="1:21" ht="33">
      <c r="A39" s="61" t="s">
        <v>123</v>
      </c>
      <c r="B39" s="61" t="s">
        <v>149</v>
      </c>
      <c r="C39" s="73" t="s">
        <v>150</v>
      </c>
      <c r="D39" s="57" t="s">
        <v>34</v>
      </c>
      <c r="E39" s="57" t="s">
        <v>29</v>
      </c>
      <c r="F39" s="57" t="s">
        <v>8</v>
      </c>
      <c r="G39" s="57" t="s">
        <v>44</v>
      </c>
      <c r="H39" s="57" t="s">
        <v>35</v>
      </c>
      <c r="I39" s="57" t="s">
        <v>9</v>
      </c>
      <c r="J39" s="57" t="s">
        <v>126</v>
      </c>
      <c r="K39" s="19" t="s">
        <v>10</v>
      </c>
      <c r="L39" s="42">
        <v>64738</v>
      </c>
      <c r="M39" s="42">
        <v>84</v>
      </c>
      <c r="N39" s="42" t="s">
        <v>153</v>
      </c>
      <c r="O39" s="42" t="s">
        <v>7</v>
      </c>
      <c r="P39" s="42">
        <v>1</v>
      </c>
      <c r="Q39" s="63">
        <v>40.57</v>
      </c>
      <c r="R39" s="63">
        <v>40.57</v>
      </c>
      <c r="S39" s="63" t="s">
        <v>128</v>
      </c>
      <c r="T39" s="32" t="s">
        <v>60</v>
      </c>
      <c r="U39" s="42"/>
    </row>
    <row r="40" spans="1:21" ht="33">
      <c r="A40" s="61" t="s">
        <v>123</v>
      </c>
      <c r="B40" s="61" t="s">
        <v>154</v>
      </c>
      <c r="C40" s="73" t="s">
        <v>155</v>
      </c>
      <c r="D40" s="57" t="s">
        <v>34</v>
      </c>
      <c r="E40" s="57" t="s">
        <v>29</v>
      </c>
      <c r="F40" s="57" t="s">
        <v>8</v>
      </c>
      <c r="G40" s="57" t="s">
        <v>44</v>
      </c>
      <c r="H40" s="57" t="s">
        <v>35</v>
      </c>
      <c r="I40" s="57" t="s">
        <v>9</v>
      </c>
      <c r="J40" s="57" t="s">
        <v>126</v>
      </c>
      <c r="K40" s="19" t="s">
        <v>10</v>
      </c>
      <c r="L40" s="42">
        <v>64660</v>
      </c>
      <c r="M40" s="42">
        <v>3</v>
      </c>
      <c r="N40" s="42" t="s">
        <v>156</v>
      </c>
      <c r="O40" s="42" t="s">
        <v>7</v>
      </c>
      <c r="P40" s="42">
        <v>1</v>
      </c>
      <c r="Q40" s="63">
        <v>29.98</v>
      </c>
      <c r="R40" s="63">
        <v>29.98</v>
      </c>
      <c r="S40" s="63" t="s">
        <v>128</v>
      </c>
      <c r="T40" s="32" t="s">
        <v>60</v>
      </c>
      <c r="U40" s="42"/>
    </row>
    <row r="41" spans="1:21" ht="49.5">
      <c r="A41" s="61" t="s">
        <v>123</v>
      </c>
      <c r="B41" s="61" t="s">
        <v>154</v>
      </c>
      <c r="C41" s="73" t="s">
        <v>155</v>
      </c>
      <c r="D41" s="57" t="s">
        <v>34</v>
      </c>
      <c r="E41" s="57" t="s">
        <v>29</v>
      </c>
      <c r="F41" s="57" t="s">
        <v>8</v>
      </c>
      <c r="G41" s="57" t="s">
        <v>44</v>
      </c>
      <c r="H41" s="57" t="s">
        <v>35</v>
      </c>
      <c r="I41" s="57" t="s">
        <v>9</v>
      </c>
      <c r="J41" s="57" t="s">
        <v>126</v>
      </c>
      <c r="K41" s="19" t="s">
        <v>10</v>
      </c>
      <c r="L41" s="42">
        <v>64661</v>
      </c>
      <c r="M41" s="42">
        <v>4</v>
      </c>
      <c r="N41" s="42" t="s">
        <v>157</v>
      </c>
      <c r="O41" s="42" t="s">
        <v>7</v>
      </c>
      <c r="P41" s="42">
        <v>1</v>
      </c>
      <c r="Q41" s="63">
        <v>95.97</v>
      </c>
      <c r="R41" s="63">
        <v>95.97</v>
      </c>
      <c r="S41" s="63" t="s">
        <v>128</v>
      </c>
      <c r="T41" s="32" t="s">
        <v>60</v>
      </c>
      <c r="U41" s="42"/>
    </row>
    <row r="42" spans="1:21" ht="49.5">
      <c r="A42" s="61" t="s">
        <v>123</v>
      </c>
      <c r="B42" s="61" t="s">
        <v>154</v>
      </c>
      <c r="C42" s="73" t="s">
        <v>155</v>
      </c>
      <c r="D42" s="57" t="s">
        <v>34</v>
      </c>
      <c r="E42" s="57" t="s">
        <v>29</v>
      </c>
      <c r="F42" s="57" t="s">
        <v>8</v>
      </c>
      <c r="G42" s="57" t="s">
        <v>44</v>
      </c>
      <c r="H42" s="57" t="s">
        <v>35</v>
      </c>
      <c r="I42" s="57" t="s">
        <v>9</v>
      </c>
      <c r="J42" s="57" t="s">
        <v>126</v>
      </c>
      <c r="K42" s="19" t="s">
        <v>10</v>
      </c>
      <c r="L42" s="42">
        <v>64663</v>
      </c>
      <c r="M42" s="42">
        <v>7</v>
      </c>
      <c r="N42" s="42" t="s">
        <v>158</v>
      </c>
      <c r="O42" s="42" t="s">
        <v>7</v>
      </c>
      <c r="P42" s="42">
        <v>1</v>
      </c>
      <c r="Q42" s="63">
        <v>62.27</v>
      </c>
      <c r="R42" s="63">
        <v>62.27</v>
      </c>
      <c r="S42" s="63" t="s">
        <v>128</v>
      </c>
      <c r="T42" s="32" t="s">
        <v>60</v>
      </c>
      <c r="U42" s="42"/>
    </row>
    <row r="43" spans="1:21" ht="33">
      <c r="A43" s="61" t="s">
        <v>123</v>
      </c>
      <c r="B43" s="61" t="s">
        <v>154</v>
      </c>
      <c r="C43" s="73" t="s">
        <v>155</v>
      </c>
      <c r="D43" s="57" t="s">
        <v>34</v>
      </c>
      <c r="E43" s="57" t="s">
        <v>29</v>
      </c>
      <c r="F43" s="57" t="s">
        <v>8</v>
      </c>
      <c r="G43" s="57" t="s">
        <v>44</v>
      </c>
      <c r="H43" s="57" t="s">
        <v>35</v>
      </c>
      <c r="I43" s="57" t="s">
        <v>9</v>
      </c>
      <c r="J43" s="57" t="s">
        <v>126</v>
      </c>
      <c r="K43" s="19" t="s">
        <v>10</v>
      </c>
      <c r="L43" s="42">
        <v>64668</v>
      </c>
      <c r="M43" s="42">
        <v>12</v>
      </c>
      <c r="N43" s="42" t="s">
        <v>159</v>
      </c>
      <c r="O43" s="42" t="s">
        <v>7</v>
      </c>
      <c r="P43" s="42">
        <v>1</v>
      </c>
      <c r="Q43" s="63">
        <v>175.73</v>
      </c>
      <c r="R43" s="63">
        <v>175.73</v>
      </c>
      <c r="S43" s="63" t="s">
        <v>128</v>
      </c>
      <c r="T43" s="32" t="s">
        <v>60</v>
      </c>
      <c r="U43" s="42"/>
    </row>
    <row r="44" spans="1:21" ht="33">
      <c r="A44" s="61" t="s">
        <v>123</v>
      </c>
      <c r="B44" s="61" t="s">
        <v>154</v>
      </c>
      <c r="C44" s="73" t="s">
        <v>155</v>
      </c>
      <c r="D44" s="57" t="s">
        <v>34</v>
      </c>
      <c r="E44" s="57" t="s">
        <v>29</v>
      </c>
      <c r="F44" s="57" t="s">
        <v>8</v>
      </c>
      <c r="G44" s="57" t="s">
        <v>44</v>
      </c>
      <c r="H44" s="57" t="s">
        <v>35</v>
      </c>
      <c r="I44" s="57" t="s">
        <v>9</v>
      </c>
      <c r="J44" s="57" t="s">
        <v>126</v>
      </c>
      <c r="K44" s="19" t="s">
        <v>10</v>
      </c>
      <c r="L44" s="42">
        <v>64671</v>
      </c>
      <c r="M44" s="42">
        <v>15</v>
      </c>
      <c r="N44" s="42" t="s">
        <v>160</v>
      </c>
      <c r="O44" s="42" t="s">
        <v>7</v>
      </c>
      <c r="P44" s="42">
        <v>1</v>
      </c>
      <c r="Q44" s="63">
        <v>64.47</v>
      </c>
      <c r="R44" s="63">
        <v>64.47</v>
      </c>
      <c r="S44" s="63" t="s">
        <v>128</v>
      </c>
      <c r="T44" s="32" t="s">
        <v>60</v>
      </c>
      <c r="U44" s="42"/>
    </row>
    <row r="45" spans="1:21" ht="33">
      <c r="A45" s="61" t="s">
        <v>123</v>
      </c>
      <c r="B45" s="61" t="s">
        <v>154</v>
      </c>
      <c r="C45" s="73" t="s">
        <v>155</v>
      </c>
      <c r="D45" s="57" t="s">
        <v>34</v>
      </c>
      <c r="E45" s="57" t="s">
        <v>29</v>
      </c>
      <c r="F45" s="57" t="s">
        <v>8</v>
      </c>
      <c r="G45" s="57" t="s">
        <v>44</v>
      </c>
      <c r="H45" s="57" t="s">
        <v>35</v>
      </c>
      <c r="I45" s="57" t="s">
        <v>9</v>
      </c>
      <c r="J45" s="57" t="s">
        <v>126</v>
      </c>
      <c r="K45" s="19" t="s">
        <v>10</v>
      </c>
      <c r="L45" s="42">
        <v>64674</v>
      </c>
      <c r="M45" s="42">
        <v>18</v>
      </c>
      <c r="N45" s="42" t="s">
        <v>161</v>
      </c>
      <c r="O45" s="42" t="s">
        <v>7</v>
      </c>
      <c r="P45" s="42">
        <v>1</v>
      </c>
      <c r="Q45" s="63">
        <v>55.59</v>
      </c>
      <c r="R45" s="63">
        <v>55.59</v>
      </c>
      <c r="S45" s="63" t="s">
        <v>128</v>
      </c>
      <c r="T45" s="32" t="s">
        <v>60</v>
      </c>
      <c r="U45" s="42"/>
    </row>
    <row r="46" spans="1:21" ht="33">
      <c r="A46" s="61" t="s">
        <v>123</v>
      </c>
      <c r="B46" s="61" t="s">
        <v>154</v>
      </c>
      <c r="C46" s="73" t="s">
        <v>155</v>
      </c>
      <c r="D46" s="57" t="s">
        <v>34</v>
      </c>
      <c r="E46" s="57" t="s">
        <v>29</v>
      </c>
      <c r="F46" s="57" t="s">
        <v>8</v>
      </c>
      <c r="G46" s="57" t="s">
        <v>44</v>
      </c>
      <c r="H46" s="57" t="s">
        <v>35</v>
      </c>
      <c r="I46" s="57" t="s">
        <v>9</v>
      </c>
      <c r="J46" s="57" t="s">
        <v>126</v>
      </c>
      <c r="K46" s="19" t="s">
        <v>10</v>
      </c>
      <c r="L46" s="42">
        <v>64676</v>
      </c>
      <c r="M46" s="42">
        <v>20</v>
      </c>
      <c r="N46" s="42" t="s">
        <v>162</v>
      </c>
      <c r="O46" s="42" t="s">
        <v>7</v>
      </c>
      <c r="P46" s="42">
        <v>1</v>
      </c>
      <c r="Q46" s="63">
        <v>174</v>
      </c>
      <c r="R46" s="63">
        <v>174</v>
      </c>
      <c r="S46" s="63" t="s">
        <v>128</v>
      </c>
      <c r="T46" s="32" t="s">
        <v>60</v>
      </c>
      <c r="U46" s="42"/>
    </row>
    <row r="47" spans="1:21" ht="33">
      <c r="A47" s="61" t="s">
        <v>123</v>
      </c>
      <c r="B47" s="61" t="s">
        <v>154</v>
      </c>
      <c r="C47" s="73" t="s">
        <v>155</v>
      </c>
      <c r="D47" s="57" t="s">
        <v>34</v>
      </c>
      <c r="E47" s="57" t="s">
        <v>29</v>
      </c>
      <c r="F47" s="57" t="s">
        <v>8</v>
      </c>
      <c r="G47" s="57" t="s">
        <v>44</v>
      </c>
      <c r="H47" s="57" t="s">
        <v>35</v>
      </c>
      <c r="I47" s="57" t="s">
        <v>9</v>
      </c>
      <c r="J47" s="57" t="s">
        <v>126</v>
      </c>
      <c r="K47" s="19" t="s">
        <v>10</v>
      </c>
      <c r="L47" s="42">
        <v>64680</v>
      </c>
      <c r="M47" s="42">
        <v>25</v>
      </c>
      <c r="N47" s="42" t="s">
        <v>163</v>
      </c>
      <c r="O47" s="42" t="s">
        <v>7</v>
      </c>
      <c r="P47" s="42">
        <v>1</v>
      </c>
      <c r="Q47" s="63">
        <v>39.9</v>
      </c>
      <c r="R47" s="63">
        <v>39.9</v>
      </c>
      <c r="S47" s="63" t="s">
        <v>128</v>
      </c>
      <c r="T47" s="32" t="s">
        <v>60</v>
      </c>
      <c r="U47" s="42"/>
    </row>
    <row r="48" spans="1:21" ht="33">
      <c r="A48" s="61" t="s">
        <v>123</v>
      </c>
      <c r="B48" s="61" t="s">
        <v>154</v>
      </c>
      <c r="C48" s="73" t="s">
        <v>155</v>
      </c>
      <c r="D48" s="57" t="s">
        <v>34</v>
      </c>
      <c r="E48" s="57" t="s">
        <v>29</v>
      </c>
      <c r="F48" s="57" t="s">
        <v>8</v>
      </c>
      <c r="G48" s="57" t="s">
        <v>44</v>
      </c>
      <c r="H48" s="57" t="s">
        <v>35</v>
      </c>
      <c r="I48" s="57" t="s">
        <v>9</v>
      </c>
      <c r="J48" s="57" t="s">
        <v>126</v>
      </c>
      <c r="K48" s="19" t="s">
        <v>10</v>
      </c>
      <c r="L48" s="42">
        <v>64681</v>
      </c>
      <c r="M48" s="42">
        <v>28</v>
      </c>
      <c r="N48" s="42" t="s">
        <v>164</v>
      </c>
      <c r="O48" s="42" t="s">
        <v>7</v>
      </c>
      <c r="P48" s="42">
        <v>1</v>
      </c>
      <c r="Q48" s="63">
        <v>29.79</v>
      </c>
      <c r="R48" s="63">
        <v>29.79</v>
      </c>
      <c r="S48" s="63" t="s">
        <v>128</v>
      </c>
      <c r="T48" s="32" t="s">
        <v>60</v>
      </c>
      <c r="U48" s="42"/>
    </row>
    <row r="49" spans="1:21" ht="33">
      <c r="A49" s="61" t="s">
        <v>123</v>
      </c>
      <c r="B49" s="61" t="s">
        <v>154</v>
      </c>
      <c r="C49" s="73" t="s">
        <v>155</v>
      </c>
      <c r="D49" s="57" t="s">
        <v>34</v>
      </c>
      <c r="E49" s="57" t="s">
        <v>29</v>
      </c>
      <c r="F49" s="57" t="s">
        <v>8</v>
      </c>
      <c r="G49" s="57" t="s">
        <v>44</v>
      </c>
      <c r="H49" s="57" t="s">
        <v>35</v>
      </c>
      <c r="I49" s="57" t="s">
        <v>9</v>
      </c>
      <c r="J49" s="57" t="s">
        <v>126</v>
      </c>
      <c r="K49" s="19" t="s">
        <v>10</v>
      </c>
      <c r="L49" s="42">
        <v>64683</v>
      </c>
      <c r="M49" s="42">
        <v>30</v>
      </c>
      <c r="N49" s="42" t="s">
        <v>165</v>
      </c>
      <c r="O49" s="42" t="s">
        <v>7</v>
      </c>
      <c r="P49" s="42">
        <v>1</v>
      </c>
      <c r="Q49" s="63">
        <v>31.87</v>
      </c>
      <c r="R49" s="63">
        <v>31.87</v>
      </c>
      <c r="S49" s="63" t="s">
        <v>128</v>
      </c>
      <c r="T49" s="32" t="s">
        <v>60</v>
      </c>
      <c r="U49" s="42"/>
    </row>
    <row r="50" spans="1:21" ht="33">
      <c r="A50" s="61" t="s">
        <v>123</v>
      </c>
      <c r="B50" s="61" t="s">
        <v>154</v>
      </c>
      <c r="C50" s="73" t="s">
        <v>155</v>
      </c>
      <c r="D50" s="57" t="s">
        <v>34</v>
      </c>
      <c r="E50" s="57" t="s">
        <v>29</v>
      </c>
      <c r="F50" s="57" t="s">
        <v>8</v>
      </c>
      <c r="G50" s="57" t="s">
        <v>44</v>
      </c>
      <c r="H50" s="57" t="s">
        <v>35</v>
      </c>
      <c r="I50" s="57" t="s">
        <v>9</v>
      </c>
      <c r="J50" s="57" t="s">
        <v>126</v>
      </c>
      <c r="K50" s="19" t="s">
        <v>10</v>
      </c>
      <c r="L50" s="42">
        <v>64699</v>
      </c>
      <c r="M50" s="42">
        <v>47</v>
      </c>
      <c r="N50" s="42" t="s">
        <v>166</v>
      </c>
      <c r="O50" s="42" t="s">
        <v>7</v>
      </c>
      <c r="P50" s="42">
        <v>1</v>
      </c>
      <c r="Q50" s="63">
        <v>82.97</v>
      </c>
      <c r="R50" s="63">
        <v>82.97</v>
      </c>
      <c r="S50" s="63" t="s">
        <v>128</v>
      </c>
      <c r="T50" s="32" t="s">
        <v>60</v>
      </c>
      <c r="U50" s="42"/>
    </row>
    <row r="51" spans="1:21" ht="33">
      <c r="A51" s="61" t="s">
        <v>123</v>
      </c>
      <c r="B51" s="61" t="s">
        <v>154</v>
      </c>
      <c r="C51" s="73" t="s">
        <v>155</v>
      </c>
      <c r="D51" s="57" t="s">
        <v>34</v>
      </c>
      <c r="E51" s="57" t="s">
        <v>29</v>
      </c>
      <c r="F51" s="57" t="s">
        <v>8</v>
      </c>
      <c r="G51" s="57" t="s">
        <v>44</v>
      </c>
      <c r="H51" s="57" t="s">
        <v>35</v>
      </c>
      <c r="I51" s="57" t="s">
        <v>9</v>
      </c>
      <c r="J51" s="57" t="s">
        <v>126</v>
      </c>
      <c r="K51" s="19" t="s">
        <v>10</v>
      </c>
      <c r="L51" s="42">
        <v>64703</v>
      </c>
      <c r="M51" s="42">
        <v>51</v>
      </c>
      <c r="N51" s="42" t="s">
        <v>167</v>
      </c>
      <c r="O51" s="42" t="s">
        <v>7</v>
      </c>
      <c r="P51" s="42">
        <v>1</v>
      </c>
      <c r="Q51" s="63">
        <v>48.9</v>
      </c>
      <c r="R51" s="63">
        <v>48.9</v>
      </c>
      <c r="S51" s="63" t="s">
        <v>128</v>
      </c>
      <c r="T51" s="32" t="s">
        <v>60</v>
      </c>
      <c r="U51" s="42"/>
    </row>
    <row r="52" spans="1:21" ht="33">
      <c r="A52" s="61" t="s">
        <v>123</v>
      </c>
      <c r="B52" s="61" t="s">
        <v>154</v>
      </c>
      <c r="C52" s="73" t="s">
        <v>155</v>
      </c>
      <c r="D52" s="57" t="s">
        <v>34</v>
      </c>
      <c r="E52" s="57" t="s">
        <v>29</v>
      </c>
      <c r="F52" s="57" t="s">
        <v>8</v>
      </c>
      <c r="G52" s="57" t="s">
        <v>44</v>
      </c>
      <c r="H52" s="57" t="s">
        <v>35</v>
      </c>
      <c r="I52" s="57" t="s">
        <v>9</v>
      </c>
      <c r="J52" s="57" t="s">
        <v>126</v>
      </c>
      <c r="K52" s="19" t="s">
        <v>10</v>
      </c>
      <c r="L52" s="42">
        <v>64704</v>
      </c>
      <c r="M52" s="42">
        <v>52</v>
      </c>
      <c r="N52" s="42" t="s">
        <v>168</v>
      </c>
      <c r="O52" s="42" t="s">
        <v>7</v>
      </c>
      <c r="P52" s="42">
        <v>1</v>
      </c>
      <c r="Q52" s="63">
        <v>100</v>
      </c>
      <c r="R52" s="63">
        <v>100</v>
      </c>
      <c r="S52" s="63" t="s">
        <v>128</v>
      </c>
      <c r="T52" s="32" t="s">
        <v>60</v>
      </c>
      <c r="U52" s="42"/>
    </row>
    <row r="53" spans="1:21" ht="33">
      <c r="A53" s="61" t="s">
        <v>123</v>
      </c>
      <c r="B53" s="61" t="s">
        <v>154</v>
      </c>
      <c r="C53" s="73" t="s">
        <v>155</v>
      </c>
      <c r="D53" s="57" t="s">
        <v>34</v>
      </c>
      <c r="E53" s="57" t="s">
        <v>29</v>
      </c>
      <c r="F53" s="57" t="s">
        <v>8</v>
      </c>
      <c r="G53" s="57" t="s">
        <v>44</v>
      </c>
      <c r="H53" s="57" t="s">
        <v>35</v>
      </c>
      <c r="I53" s="57" t="s">
        <v>9</v>
      </c>
      <c r="J53" s="57" t="s">
        <v>126</v>
      </c>
      <c r="K53" s="19" t="s">
        <v>10</v>
      </c>
      <c r="L53" s="42">
        <v>64705</v>
      </c>
      <c r="M53" s="42">
        <v>53</v>
      </c>
      <c r="N53" s="42" t="s">
        <v>169</v>
      </c>
      <c r="O53" s="42" t="s">
        <v>7</v>
      </c>
      <c r="P53" s="42">
        <v>1</v>
      </c>
      <c r="Q53" s="63">
        <v>41.85</v>
      </c>
      <c r="R53" s="63">
        <v>41.85</v>
      </c>
      <c r="S53" s="63" t="s">
        <v>128</v>
      </c>
      <c r="T53" s="32" t="s">
        <v>60</v>
      </c>
      <c r="U53" s="42"/>
    </row>
    <row r="54" spans="1:21" ht="33">
      <c r="A54" s="61" t="s">
        <v>123</v>
      </c>
      <c r="B54" s="61" t="s">
        <v>154</v>
      </c>
      <c r="C54" s="73" t="s">
        <v>155</v>
      </c>
      <c r="D54" s="57" t="s">
        <v>34</v>
      </c>
      <c r="E54" s="57" t="s">
        <v>29</v>
      </c>
      <c r="F54" s="57" t="s">
        <v>8</v>
      </c>
      <c r="G54" s="57" t="s">
        <v>44</v>
      </c>
      <c r="H54" s="57" t="s">
        <v>35</v>
      </c>
      <c r="I54" s="57" t="s">
        <v>9</v>
      </c>
      <c r="J54" s="57" t="s">
        <v>126</v>
      </c>
      <c r="K54" s="19" t="s">
        <v>10</v>
      </c>
      <c r="L54" s="42">
        <v>64706</v>
      </c>
      <c r="M54" s="42">
        <v>54</v>
      </c>
      <c r="N54" s="42" t="s">
        <v>170</v>
      </c>
      <c r="O54" s="42" t="s">
        <v>7</v>
      </c>
      <c r="P54" s="42">
        <v>1</v>
      </c>
      <c r="Q54" s="63">
        <v>175.8</v>
      </c>
      <c r="R54" s="63">
        <v>175.8</v>
      </c>
      <c r="S54" s="63" t="s">
        <v>128</v>
      </c>
      <c r="T54" s="32" t="s">
        <v>60</v>
      </c>
      <c r="U54" s="42"/>
    </row>
    <row r="55" spans="1:21" ht="33">
      <c r="A55" s="61" t="s">
        <v>123</v>
      </c>
      <c r="B55" s="61" t="s">
        <v>154</v>
      </c>
      <c r="C55" s="73" t="s">
        <v>155</v>
      </c>
      <c r="D55" s="57" t="s">
        <v>34</v>
      </c>
      <c r="E55" s="57" t="s">
        <v>29</v>
      </c>
      <c r="F55" s="57" t="s">
        <v>8</v>
      </c>
      <c r="G55" s="57" t="s">
        <v>44</v>
      </c>
      <c r="H55" s="57" t="s">
        <v>35</v>
      </c>
      <c r="I55" s="57" t="s">
        <v>9</v>
      </c>
      <c r="J55" s="57" t="s">
        <v>126</v>
      </c>
      <c r="K55" s="19" t="s">
        <v>10</v>
      </c>
      <c r="L55" s="42">
        <v>64707</v>
      </c>
      <c r="M55" s="42">
        <v>55</v>
      </c>
      <c r="N55" s="42" t="s">
        <v>171</v>
      </c>
      <c r="O55" s="42" t="s">
        <v>7</v>
      </c>
      <c r="P55" s="42">
        <v>1</v>
      </c>
      <c r="Q55" s="63">
        <v>67.8</v>
      </c>
      <c r="R55" s="63">
        <v>67.8</v>
      </c>
      <c r="S55" s="63" t="s">
        <v>128</v>
      </c>
      <c r="T55" s="32" t="s">
        <v>60</v>
      </c>
      <c r="U55" s="42"/>
    </row>
    <row r="56" spans="1:21" ht="33">
      <c r="A56" s="61" t="s">
        <v>123</v>
      </c>
      <c r="B56" s="61" t="s">
        <v>154</v>
      </c>
      <c r="C56" s="73" t="s">
        <v>155</v>
      </c>
      <c r="D56" s="57" t="s">
        <v>34</v>
      </c>
      <c r="E56" s="57" t="s">
        <v>29</v>
      </c>
      <c r="F56" s="57" t="s">
        <v>8</v>
      </c>
      <c r="G56" s="57" t="s">
        <v>44</v>
      </c>
      <c r="H56" s="57" t="s">
        <v>35</v>
      </c>
      <c r="I56" s="57" t="s">
        <v>9</v>
      </c>
      <c r="J56" s="57" t="s">
        <v>126</v>
      </c>
      <c r="K56" s="19" t="s">
        <v>10</v>
      </c>
      <c r="L56" s="42">
        <v>64712</v>
      </c>
      <c r="M56" s="42">
        <v>58</v>
      </c>
      <c r="N56" s="42" t="s">
        <v>172</v>
      </c>
      <c r="O56" s="42" t="s">
        <v>7</v>
      </c>
      <c r="P56" s="42">
        <v>1</v>
      </c>
      <c r="Q56" s="63">
        <v>24.28</v>
      </c>
      <c r="R56" s="63">
        <v>24.28</v>
      </c>
      <c r="S56" s="63" t="s">
        <v>128</v>
      </c>
      <c r="T56" s="32" t="s">
        <v>60</v>
      </c>
      <c r="U56" s="42"/>
    </row>
    <row r="57" spans="1:21" ht="33">
      <c r="A57" s="61" t="s">
        <v>123</v>
      </c>
      <c r="B57" s="61" t="s">
        <v>154</v>
      </c>
      <c r="C57" s="73" t="s">
        <v>155</v>
      </c>
      <c r="D57" s="57" t="s">
        <v>34</v>
      </c>
      <c r="E57" s="57" t="s">
        <v>29</v>
      </c>
      <c r="F57" s="57" t="s">
        <v>8</v>
      </c>
      <c r="G57" s="57" t="s">
        <v>44</v>
      </c>
      <c r="H57" s="57" t="s">
        <v>35</v>
      </c>
      <c r="I57" s="57" t="s">
        <v>9</v>
      </c>
      <c r="J57" s="57" t="s">
        <v>126</v>
      </c>
      <c r="K57" s="19" t="s">
        <v>10</v>
      </c>
      <c r="L57" s="42">
        <v>64714</v>
      </c>
      <c r="M57" s="42">
        <v>60</v>
      </c>
      <c r="N57" s="42" t="s">
        <v>173</v>
      </c>
      <c r="O57" s="42" t="s">
        <v>7</v>
      </c>
      <c r="P57" s="42">
        <v>1</v>
      </c>
      <c r="Q57" s="63">
        <v>41.64</v>
      </c>
      <c r="R57" s="63">
        <v>41.64</v>
      </c>
      <c r="S57" s="63" t="s">
        <v>128</v>
      </c>
      <c r="T57" s="32" t="s">
        <v>60</v>
      </c>
      <c r="U57" s="42"/>
    </row>
    <row r="58" spans="1:21" ht="33">
      <c r="A58" s="61" t="s">
        <v>123</v>
      </c>
      <c r="B58" s="61" t="s">
        <v>154</v>
      </c>
      <c r="C58" s="73" t="s">
        <v>155</v>
      </c>
      <c r="D58" s="57" t="s">
        <v>34</v>
      </c>
      <c r="E58" s="57" t="s">
        <v>29</v>
      </c>
      <c r="F58" s="57" t="s">
        <v>8</v>
      </c>
      <c r="G58" s="57" t="s">
        <v>44</v>
      </c>
      <c r="H58" s="57" t="s">
        <v>35</v>
      </c>
      <c r="I58" s="57" t="s">
        <v>9</v>
      </c>
      <c r="J58" s="57" t="s">
        <v>126</v>
      </c>
      <c r="K58" s="19" t="s">
        <v>10</v>
      </c>
      <c r="L58" s="42">
        <v>64716</v>
      </c>
      <c r="M58" s="42">
        <v>62</v>
      </c>
      <c r="N58" s="42" t="s">
        <v>174</v>
      </c>
      <c r="O58" s="42" t="s">
        <v>7</v>
      </c>
      <c r="P58" s="42">
        <v>1</v>
      </c>
      <c r="Q58" s="63">
        <v>39.76</v>
      </c>
      <c r="R58" s="63">
        <v>39.76</v>
      </c>
      <c r="S58" s="63" t="s">
        <v>128</v>
      </c>
      <c r="T58" s="32" t="s">
        <v>60</v>
      </c>
      <c r="U58" s="42"/>
    </row>
    <row r="59" spans="1:21" ht="33">
      <c r="A59" s="61" t="s">
        <v>123</v>
      </c>
      <c r="B59" s="61" t="s">
        <v>154</v>
      </c>
      <c r="C59" s="73" t="s">
        <v>155</v>
      </c>
      <c r="D59" s="57" t="s">
        <v>34</v>
      </c>
      <c r="E59" s="57" t="s">
        <v>29</v>
      </c>
      <c r="F59" s="57" t="s">
        <v>8</v>
      </c>
      <c r="G59" s="57" t="s">
        <v>44</v>
      </c>
      <c r="H59" s="57" t="s">
        <v>35</v>
      </c>
      <c r="I59" s="57" t="s">
        <v>9</v>
      </c>
      <c r="J59" s="57" t="s">
        <v>126</v>
      </c>
      <c r="K59" s="19" t="s">
        <v>10</v>
      </c>
      <c r="L59" s="42">
        <v>64719</v>
      </c>
      <c r="M59" s="42">
        <v>65</v>
      </c>
      <c r="N59" s="42" t="s">
        <v>175</v>
      </c>
      <c r="O59" s="42" t="s">
        <v>7</v>
      </c>
      <c r="P59" s="42">
        <v>1</v>
      </c>
      <c r="Q59" s="63">
        <v>27.87</v>
      </c>
      <c r="R59" s="63">
        <v>27.87</v>
      </c>
      <c r="S59" s="63" t="s">
        <v>128</v>
      </c>
      <c r="T59" s="32" t="s">
        <v>60</v>
      </c>
      <c r="U59" s="42"/>
    </row>
    <row r="60" spans="1:21" ht="33">
      <c r="A60" s="61" t="s">
        <v>123</v>
      </c>
      <c r="B60" s="61" t="s">
        <v>154</v>
      </c>
      <c r="C60" s="73" t="s">
        <v>155</v>
      </c>
      <c r="D60" s="57" t="s">
        <v>34</v>
      </c>
      <c r="E60" s="57" t="s">
        <v>29</v>
      </c>
      <c r="F60" s="57" t="s">
        <v>8</v>
      </c>
      <c r="G60" s="57" t="s">
        <v>44</v>
      </c>
      <c r="H60" s="57" t="s">
        <v>35</v>
      </c>
      <c r="I60" s="57" t="s">
        <v>9</v>
      </c>
      <c r="J60" s="57" t="s">
        <v>126</v>
      </c>
      <c r="K60" s="19" t="s">
        <v>10</v>
      </c>
      <c r="L60" s="42">
        <v>64741</v>
      </c>
      <c r="M60" s="42">
        <v>66</v>
      </c>
      <c r="N60" s="42" t="s">
        <v>176</v>
      </c>
      <c r="O60" s="42" t="s">
        <v>7</v>
      </c>
      <c r="P60" s="42">
        <v>1</v>
      </c>
      <c r="Q60" s="63">
        <v>49.92</v>
      </c>
      <c r="R60" s="63">
        <v>49.92</v>
      </c>
      <c r="S60" s="63" t="s">
        <v>128</v>
      </c>
      <c r="T60" s="32" t="s">
        <v>60</v>
      </c>
      <c r="U60" s="42"/>
    </row>
    <row r="61" spans="1:21" ht="33">
      <c r="A61" s="61" t="s">
        <v>123</v>
      </c>
      <c r="B61" s="61" t="s">
        <v>154</v>
      </c>
      <c r="C61" s="73" t="s">
        <v>155</v>
      </c>
      <c r="D61" s="57" t="s">
        <v>34</v>
      </c>
      <c r="E61" s="57" t="s">
        <v>29</v>
      </c>
      <c r="F61" s="57" t="s">
        <v>8</v>
      </c>
      <c r="G61" s="57" t="s">
        <v>44</v>
      </c>
      <c r="H61" s="57" t="s">
        <v>35</v>
      </c>
      <c r="I61" s="57" t="s">
        <v>9</v>
      </c>
      <c r="J61" s="57" t="s">
        <v>126</v>
      </c>
      <c r="K61" s="19" t="s">
        <v>10</v>
      </c>
      <c r="L61" s="42">
        <v>64724</v>
      </c>
      <c r="M61" s="42">
        <v>71</v>
      </c>
      <c r="N61" s="42" t="s">
        <v>177</v>
      </c>
      <c r="O61" s="42" t="s">
        <v>7</v>
      </c>
      <c r="P61" s="42">
        <v>1</v>
      </c>
      <c r="Q61" s="63">
        <v>63.01</v>
      </c>
      <c r="R61" s="63">
        <v>63.01</v>
      </c>
      <c r="S61" s="63" t="s">
        <v>128</v>
      </c>
      <c r="T61" s="32" t="s">
        <v>60</v>
      </c>
      <c r="U61" s="42"/>
    </row>
    <row r="62" spans="1:21" ht="49.5">
      <c r="A62" s="61" t="s">
        <v>123</v>
      </c>
      <c r="B62" s="61" t="s">
        <v>154</v>
      </c>
      <c r="C62" s="73" t="s">
        <v>155</v>
      </c>
      <c r="D62" s="57" t="s">
        <v>34</v>
      </c>
      <c r="E62" s="57" t="s">
        <v>29</v>
      </c>
      <c r="F62" s="57" t="s">
        <v>8</v>
      </c>
      <c r="G62" s="57" t="s">
        <v>44</v>
      </c>
      <c r="H62" s="57" t="s">
        <v>35</v>
      </c>
      <c r="I62" s="57" t="s">
        <v>9</v>
      </c>
      <c r="J62" s="57" t="s">
        <v>126</v>
      </c>
      <c r="K62" s="19" t="s">
        <v>10</v>
      </c>
      <c r="L62" s="42">
        <v>64725</v>
      </c>
      <c r="M62" s="42">
        <v>72</v>
      </c>
      <c r="N62" s="42" t="s">
        <v>178</v>
      </c>
      <c r="O62" s="42" t="s">
        <v>7</v>
      </c>
      <c r="P62" s="42">
        <v>1</v>
      </c>
      <c r="Q62" s="63">
        <v>41.37</v>
      </c>
      <c r="R62" s="63">
        <v>41.37</v>
      </c>
      <c r="S62" s="63" t="s">
        <v>128</v>
      </c>
      <c r="T62" s="32" t="s">
        <v>60</v>
      </c>
      <c r="U62" s="42"/>
    </row>
    <row r="63" spans="1:21" ht="33">
      <c r="A63" s="61" t="s">
        <v>123</v>
      </c>
      <c r="B63" s="61" t="s">
        <v>154</v>
      </c>
      <c r="C63" s="73" t="s">
        <v>155</v>
      </c>
      <c r="D63" s="57" t="s">
        <v>34</v>
      </c>
      <c r="E63" s="57" t="s">
        <v>29</v>
      </c>
      <c r="F63" s="57" t="s">
        <v>8</v>
      </c>
      <c r="G63" s="57" t="s">
        <v>44</v>
      </c>
      <c r="H63" s="57" t="s">
        <v>35</v>
      </c>
      <c r="I63" s="57" t="s">
        <v>9</v>
      </c>
      <c r="J63" s="57" t="s">
        <v>126</v>
      </c>
      <c r="K63" s="19" t="s">
        <v>10</v>
      </c>
      <c r="L63" s="42">
        <v>64727</v>
      </c>
      <c r="M63" s="42">
        <v>74</v>
      </c>
      <c r="N63" s="42" t="s">
        <v>179</v>
      </c>
      <c r="O63" s="42" t="s">
        <v>7</v>
      </c>
      <c r="P63" s="42">
        <v>1</v>
      </c>
      <c r="Q63" s="63">
        <v>59.61</v>
      </c>
      <c r="R63" s="63">
        <v>59.61</v>
      </c>
      <c r="S63" s="63" t="s">
        <v>128</v>
      </c>
      <c r="T63" s="32" t="s">
        <v>60</v>
      </c>
      <c r="U63" s="42"/>
    </row>
    <row r="64" spans="1:21" ht="33">
      <c r="A64" s="61" t="s">
        <v>123</v>
      </c>
      <c r="B64" s="61" t="s">
        <v>154</v>
      </c>
      <c r="C64" s="73" t="s">
        <v>155</v>
      </c>
      <c r="D64" s="57" t="s">
        <v>34</v>
      </c>
      <c r="E64" s="57" t="s">
        <v>29</v>
      </c>
      <c r="F64" s="57" t="s">
        <v>8</v>
      </c>
      <c r="G64" s="57" t="s">
        <v>44</v>
      </c>
      <c r="H64" s="57" t="s">
        <v>35</v>
      </c>
      <c r="I64" s="57" t="s">
        <v>9</v>
      </c>
      <c r="J64" s="57" t="s">
        <v>126</v>
      </c>
      <c r="K64" s="19" t="s">
        <v>10</v>
      </c>
      <c r="L64" s="42">
        <v>64737</v>
      </c>
      <c r="M64" s="42">
        <v>83</v>
      </c>
      <c r="N64" s="42" t="s">
        <v>180</v>
      </c>
      <c r="O64" s="42" t="s">
        <v>7</v>
      </c>
      <c r="P64" s="42">
        <v>1</v>
      </c>
      <c r="Q64" s="63">
        <v>69.6</v>
      </c>
      <c r="R64" s="63">
        <v>69.6</v>
      </c>
      <c r="S64" s="63" t="s">
        <v>128</v>
      </c>
      <c r="T64" s="32" t="s">
        <v>60</v>
      </c>
      <c r="U64" s="42"/>
    </row>
    <row r="65" spans="1:21" ht="33">
      <c r="A65" s="61" t="s">
        <v>123</v>
      </c>
      <c r="B65" s="61" t="s">
        <v>154</v>
      </c>
      <c r="C65" s="73" t="s">
        <v>155</v>
      </c>
      <c r="D65" s="57" t="s">
        <v>34</v>
      </c>
      <c r="E65" s="57" t="s">
        <v>29</v>
      </c>
      <c r="F65" s="57" t="s">
        <v>8</v>
      </c>
      <c r="G65" s="57" t="s">
        <v>44</v>
      </c>
      <c r="H65" s="57" t="s">
        <v>35</v>
      </c>
      <c r="I65" s="57" t="s">
        <v>9</v>
      </c>
      <c r="J65" s="57" t="s">
        <v>126</v>
      </c>
      <c r="K65" s="19" t="s">
        <v>10</v>
      </c>
      <c r="L65" s="42">
        <v>64744</v>
      </c>
      <c r="M65" s="42">
        <v>85</v>
      </c>
      <c r="N65" s="42" t="s">
        <v>181</v>
      </c>
      <c r="O65" s="42" t="s">
        <v>7</v>
      </c>
      <c r="P65" s="42">
        <v>1</v>
      </c>
      <c r="Q65" s="63">
        <v>42.95</v>
      </c>
      <c r="R65" s="63">
        <v>42.95</v>
      </c>
      <c r="S65" s="63" t="s">
        <v>128</v>
      </c>
      <c r="T65" s="32" t="s">
        <v>60</v>
      </c>
      <c r="U65" s="42"/>
    </row>
    <row r="66" spans="1:21" ht="33">
      <c r="A66" s="61" t="s">
        <v>123</v>
      </c>
      <c r="B66" s="61" t="s">
        <v>154</v>
      </c>
      <c r="C66" s="73" t="s">
        <v>155</v>
      </c>
      <c r="D66" s="57" t="s">
        <v>34</v>
      </c>
      <c r="E66" s="57" t="s">
        <v>29</v>
      </c>
      <c r="F66" s="57" t="s">
        <v>8</v>
      </c>
      <c r="G66" s="57" t="s">
        <v>44</v>
      </c>
      <c r="H66" s="57" t="s">
        <v>35</v>
      </c>
      <c r="I66" s="57" t="s">
        <v>9</v>
      </c>
      <c r="J66" s="57" t="s">
        <v>126</v>
      </c>
      <c r="K66" s="19" t="s">
        <v>10</v>
      </c>
      <c r="L66" s="42">
        <v>64710</v>
      </c>
      <c r="M66" s="42">
        <v>1091</v>
      </c>
      <c r="N66" s="42" t="s">
        <v>182</v>
      </c>
      <c r="O66" s="42" t="s">
        <v>7</v>
      </c>
      <c r="P66" s="42">
        <v>1</v>
      </c>
      <c r="Q66" s="63">
        <v>158.1</v>
      </c>
      <c r="R66" s="63">
        <v>158.1</v>
      </c>
      <c r="S66" s="63" t="s">
        <v>128</v>
      </c>
      <c r="T66" s="32" t="s">
        <v>60</v>
      </c>
      <c r="U66" s="42"/>
    </row>
    <row r="67" spans="1:21" ht="33">
      <c r="A67" s="61" t="s">
        <v>123</v>
      </c>
      <c r="B67" s="61" t="s">
        <v>154</v>
      </c>
      <c r="C67" s="73" t="s">
        <v>155</v>
      </c>
      <c r="D67" s="57" t="s">
        <v>34</v>
      </c>
      <c r="E67" s="57" t="s">
        <v>29</v>
      </c>
      <c r="F67" s="57" t="s">
        <v>8</v>
      </c>
      <c r="G67" s="57" t="s">
        <v>44</v>
      </c>
      <c r="H67" s="57" t="s">
        <v>35</v>
      </c>
      <c r="I67" s="57" t="s">
        <v>9</v>
      </c>
      <c r="J67" s="57" t="s">
        <v>126</v>
      </c>
      <c r="K67" s="19" t="s">
        <v>10</v>
      </c>
      <c r="L67" s="42">
        <v>64711</v>
      </c>
      <c r="M67" s="42">
        <v>1092</v>
      </c>
      <c r="N67" s="42" t="s">
        <v>183</v>
      </c>
      <c r="O67" s="42" t="s">
        <v>7</v>
      </c>
      <c r="P67" s="42">
        <v>1</v>
      </c>
      <c r="Q67" s="63">
        <v>158.1</v>
      </c>
      <c r="R67" s="63">
        <v>158.1</v>
      </c>
      <c r="S67" s="63" t="s">
        <v>128</v>
      </c>
      <c r="T67" s="32" t="s">
        <v>60</v>
      </c>
      <c r="U67" s="42"/>
    </row>
    <row r="68" spans="1:21" ht="33">
      <c r="A68" s="61" t="s">
        <v>123</v>
      </c>
      <c r="B68" s="61" t="s">
        <v>184</v>
      </c>
      <c r="C68" s="73" t="s">
        <v>185</v>
      </c>
      <c r="D68" s="57" t="s">
        <v>34</v>
      </c>
      <c r="E68" s="57" t="s">
        <v>29</v>
      </c>
      <c r="F68" s="57" t="s">
        <v>8</v>
      </c>
      <c r="G68" s="57" t="s">
        <v>44</v>
      </c>
      <c r="H68" s="57" t="s">
        <v>35</v>
      </c>
      <c r="I68" s="57" t="s">
        <v>9</v>
      </c>
      <c r="J68" s="57" t="s">
        <v>126</v>
      </c>
      <c r="K68" s="19" t="s">
        <v>10</v>
      </c>
      <c r="L68" s="42">
        <v>64662</v>
      </c>
      <c r="M68" s="42">
        <v>5</v>
      </c>
      <c r="N68" s="42" t="s">
        <v>186</v>
      </c>
      <c r="O68" s="42" t="s">
        <v>7</v>
      </c>
      <c r="P68" s="42">
        <v>1</v>
      </c>
      <c r="Q68" s="63">
        <v>98</v>
      </c>
      <c r="R68" s="63">
        <v>98</v>
      </c>
      <c r="S68" s="63" t="s">
        <v>128</v>
      </c>
      <c r="T68" s="32" t="s">
        <v>60</v>
      </c>
      <c r="U68" s="42"/>
    </row>
    <row r="69" spans="1:21" ht="33">
      <c r="A69" s="61" t="s">
        <v>123</v>
      </c>
      <c r="B69" s="61" t="s">
        <v>184</v>
      </c>
      <c r="C69" s="73" t="s">
        <v>185</v>
      </c>
      <c r="D69" s="57" t="s">
        <v>34</v>
      </c>
      <c r="E69" s="57" t="s">
        <v>29</v>
      </c>
      <c r="F69" s="57" t="s">
        <v>8</v>
      </c>
      <c r="G69" s="57" t="s">
        <v>44</v>
      </c>
      <c r="H69" s="57" t="s">
        <v>35</v>
      </c>
      <c r="I69" s="57" t="s">
        <v>9</v>
      </c>
      <c r="J69" s="57" t="s">
        <v>126</v>
      </c>
      <c r="K69" s="19" t="s">
        <v>10</v>
      </c>
      <c r="L69" s="42">
        <v>64665</v>
      </c>
      <c r="M69" s="42">
        <v>9</v>
      </c>
      <c r="N69" s="42" t="s">
        <v>187</v>
      </c>
      <c r="O69" s="42" t="s">
        <v>7</v>
      </c>
      <c r="P69" s="42">
        <v>1</v>
      </c>
      <c r="Q69" s="63">
        <v>36.98</v>
      </c>
      <c r="R69" s="63">
        <v>36.98</v>
      </c>
      <c r="S69" s="63" t="s">
        <v>128</v>
      </c>
      <c r="T69" s="32" t="s">
        <v>60</v>
      </c>
      <c r="U69" s="42"/>
    </row>
    <row r="70" spans="1:21" ht="33">
      <c r="A70" s="61" t="s">
        <v>123</v>
      </c>
      <c r="B70" s="61" t="s">
        <v>184</v>
      </c>
      <c r="C70" s="73" t="s">
        <v>185</v>
      </c>
      <c r="D70" s="57" t="s">
        <v>34</v>
      </c>
      <c r="E70" s="57" t="s">
        <v>29</v>
      </c>
      <c r="F70" s="57" t="s">
        <v>8</v>
      </c>
      <c r="G70" s="57" t="s">
        <v>44</v>
      </c>
      <c r="H70" s="57" t="s">
        <v>35</v>
      </c>
      <c r="I70" s="57" t="s">
        <v>9</v>
      </c>
      <c r="J70" s="57" t="s">
        <v>126</v>
      </c>
      <c r="K70" s="19" t="s">
        <v>10</v>
      </c>
      <c r="L70" s="42">
        <v>64667</v>
      </c>
      <c r="M70" s="42">
        <v>11</v>
      </c>
      <c r="N70" s="42" t="s">
        <v>188</v>
      </c>
      <c r="O70" s="42" t="s">
        <v>7</v>
      </c>
      <c r="P70" s="42">
        <v>1</v>
      </c>
      <c r="Q70" s="63">
        <v>109.6</v>
      </c>
      <c r="R70" s="63">
        <v>109.6</v>
      </c>
      <c r="S70" s="63" t="s">
        <v>128</v>
      </c>
      <c r="T70" s="32" t="s">
        <v>60</v>
      </c>
      <c r="U70" s="42"/>
    </row>
    <row r="71" spans="1:21" ht="33">
      <c r="A71" s="61" t="s">
        <v>123</v>
      </c>
      <c r="B71" s="61" t="s">
        <v>184</v>
      </c>
      <c r="C71" s="73" t="s">
        <v>185</v>
      </c>
      <c r="D71" s="57" t="s">
        <v>34</v>
      </c>
      <c r="E71" s="57" t="s">
        <v>29</v>
      </c>
      <c r="F71" s="57" t="s">
        <v>8</v>
      </c>
      <c r="G71" s="57" t="s">
        <v>44</v>
      </c>
      <c r="H71" s="57" t="s">
        <v>35</v>
      </c>
      <c r="I71" s="57" t="s">
        <v>9</v>
      </c>
      <c r="J71" s="57" t="s">
        <v>126</v>
      </c>
      <c r="K71" s="19" t="s">
        <v>10</v>
      </c>
      <c r="L71" s="42">
        <v>64672</v>
      </c>
      <c r="M71" s="42">
        <v>16</v>
      </c>
      <c r="N71" s="42" t="s">
        <v>189</v>
      </c>
      <c r="O71" s="42" t="s">
        <v>7</v>
      </c>
      <c r="P71" s="42">
        <v>1</v>
      </c>
      <c r="Q71" s="63">
        <v>35</v>
      </c>
      <c r="R71" s="63">
        <v>35</v>
      </c>
      <c r="S71" s="63" t="s">
        <v>128</v>
      </c>
      <c r="T71" s="32" t="s">
        <v>60</v>
      </c>
      <c r="U71" s="42"/>
    </row>
    <row r="72" spans="1:21" ht="49.5">
      <c r="A72" s="61" t="s">
        <v>123</v>
      </c>
      <c r="B72" s="61" t="s">
        <v>184</v>
      </c>
      <c r="C72" s="73" t="s">
        <v>185</v>
      </c>
      <c r="D72" s="57" t="s">
        <v>34</v>
      </c>
      <c r="E72" s="57" t="s">
        <v>29</v>
      </c>
      <c r="F72" s="57" t="s">
        <v>8</v>
      </c>
      <c r="G72" s="57" t="s">
        <v>44</v>
      </c>
      <c r="H72" s="57" t="s">
        <v>35</v>
      </c>
      <c r="I72" s="57" t="s">
        <v>9</v>
      </c>
      <c r="J72" s="57" t="s">
        <v>126</v>
      </c>
      <c r="K72" s="19" t="s">
        <v>10</v>
      </c>
      <c r="L72" s="42">
        <v>64675</v>
      </c>
      <c r="M72" s="42">
        <v>19</v>
      </c>
      <c r="N72" s="42" t="s">
        <v>190</v>
      </c>
      <c r="O72" s="42" t="s">
        <v>7</v>
      </c>
      <c r="P72" s="42">
        <v>1</v>
      </c>
      <c r="Q72" s="63">
        <v>74.1</v>
      </c>
      <c r="R72" s="63">
        <v>74.1</v>
      </c>
      <c r="S72" s="63" t="s">
        <v>128</v>
      </c>
      <c r="T72" s="32" t="s">
        <v>60</v>
      </c>
      <c r="U72" s="42"/>
    </row>
    <row r="73" spans="1:21" ht="33">
      <c r="A73" s="61" t="s">
        <v>123</v>
      </c>
      <c r="B73" s="61" t="s">
        <v>184</v>
      </c>
      <c r="C73" s="73" t="s">
        <v>185</v>
      </c>
      <c r="D73" s="57" t="s">
        <v>34</v>
      </c>
      <c r="E73" s="57" t="s">
        <v>29</v>
      </c>
      <c r="F73" s="57" t="s">
        <v>8</v>
      </c>
      <c r="G73" s="57" t="s">
        <v>44</v>
      </c>
      <c r="H73" s="57" t="s">
        <v>35</v>
      </c>
      <c r="I73" s="57" t="s">
        <v>9</v>
      </c>
      <c r="J73" s="57" t="s">
        <v>126</v>
      </c>
      <c r="K73" s="19" t="s">
        <v>10</v>
      </c>
      <c r="L73" s="42">
        <v>64679</v>
      </c>
      <c r="M73" s="42">
        <v>24</v>
      </c>
      <c r="N73" s="42" t="s">
        <v>191</v>
      </c>
      <c r="O73" s="42" t="s">
        <v>7</v>
      </c>
      <c r="P73" s="42">
        <v>1</v>
      </c>
      <c r="Q73" s="63">
        <v>41.66</v>
      </c>
      <c r="R73" s="63">
        <v>41.66</v>
      </c>
      <c r="S73" s="63" t="s">
        <v>128</v>
      </c>
      <c r="T73" s="32" t="s">
        <v>60</v>
      </c>
      <c r="U73" s="42"/>
    </row>
    <row r="74" spans="1:21" ht="33">
      <c r="A74" s="61" t="s">
        <v>123</v>
      </c>
      <c r="B74" s="61" t="s">
        <v>184</v>
      </c>
      <c r="C74" s="73" t="s">
        <v>185</v>
      </c>
      <c r="D74" s="57" t="s">
        <v>34</v>
      </c>
      <c r="E74" s="57" t="s">
        <v>29</v>
      </c>
      <c r="F74" s="57" t="s">
        <v>8</v>
      </c>
      <c r="G74" s="57" t="s">
        <v>44</v>
      </c>
      <c r="H74" s="57" t="s">
        <v>35</v>
      </c>
      <c r="I74" s="57" t="s">
        <v>9</v>
      </c>
      <c r="J74" s="57" t="s">
        <v>126</v>
      </c>
      <c r="K74" s="19" t="s">
        <v>10</v>
      </c>
      <c r="L74" s="42">
        <v>64745</v>
      </c>
      <c r="M74" s="42">
        <v>27</v>
      </c>
      <c r="N74" s="42" t="s">
        <v>192</v>
      </c>
      <c r="O74" s="42" t="s">
        <v>7</v>
      </c>
      <c r="P74" s="42">
        <v>1</v>
      </c>
      <c r="Q74" s="63">
        <v>60.99</v>
      </c>
      <c r="R74" s="63">
        <v>60.99</v>
      </c>
      <c r="S74" s="63" t="s">
        <v>128</v>
      </c>
      <c r="T74" s="32" t="s">
        <v>60</v>
      </c>
      <c r="U74" s="42"/>
    </row>
    <row r="75" spans="1:21" ht="49.5">
      <c r="A75" s="61" t="s">
        <v>123</v>
      </c>
      <c r="B75" s="61" t="s">
        <v>184</v>
      </c>
      <c r="C75" s="73" t="s">
        <v>185</v>
      </c>
      <c r="D75" s="57" t="s">
        <v>34</v>
      </c>
      <c r="E75" s="57" t="s">
        <v>29</v>
      </c>
      <c r="F75" s="57" t="s">
        <v>8</v>
      </c>
      <c r="G75" s="57" t="s">
        <v>44</v>
      </c>
      <c r="H75" s="57" t="s">
        <v>35</v>
      </c>
      <c r="I75" s="57" t="s">
        <v>9</v>
      </c>
      <c r="J75" s="57" t="s">
        <v>126</v>
      </c>
      <c r="K75" s="19" t="s">
        <v>10</v>
      </c>
      <c r="L75" s="42">
        <v>64682</v>
      </c>
      <c r="M75" s="42">
        <v>29</v>
      </c>
      <c r="N75" s="42" t="s">
        <v>193</v>
      </c>
      <c r="O75" s="42" t="s">
        <v>7</v>
      </c>
      <c r="P75" s="42">
        <v>1</v>
      </c>
      <c r="Q75" s="63">
        <v>37</v>
      </c>
      <c r="R75" s="63">
        <v>37</v>
      </c>
      <c r="S75" s="63" t="s">
        <v>128</v>
      </c>
      <c r="T75" s="32" t="s">
        <v>60</v>
      </c>
      <c r="U75" s="42"/>
    </row>
    <row r="76" spans="1:21" ht="33">
      <c r="A76" s="61" t="s">
        <v>123</v>
      </c>
      <c r="B76" s="61" t="s">
        <v>184</v>
      </c>
      <c r="C76" s="73" t="s">
        <v>185</v>
      </c>
      <c r="D76" s="57" t="s">
        <v>34</v>
      </c>
      <c r="E76" s="57" t="s">
        <v>29</v>
      </c>
      <c r="F76" s="57" t="s">
        <v>8</v>
      </c>
      <c r="G76" s="57" t="s">
        <v>44</v>
      </c>
      <c r="H76" s="57" t="s">
        <v>35</v>
      </c>
      <c r="I76" s="57" t="s">
        <v>9</v>
      </c>
      <c r="J76" s="57" t="s">
        <v>126</v>
      </c>
      <c r="K76" s="19" t="s">
        <v>10</v>
      </c>
      <c r="L76" s="42">
        <v>64684</v>
      </c>
      <c r="M76" s="42">
        <v>31</v>
      </c>
      <c r="N76" s="42" t="s">
        <v>194</v>
      </c>
      <c r="O76" s="42" t="s">
        <v>7</v>
      </c>
      <c r="P76" s="42">
        <v>1</v>
      </c>
      <c r="Q76" s="63">
        <v>38</v>
      </c>
      <c r="R76" s="63">
        <v>38</v>
      </c>
      <c r="S76" s="63" t="s">
        <v>128</v>
      </c>
      <c r="T76" s="32" t="s">
        <v>60</v>
      </c>
      <c r="U76" s="42"/>
    </row>
    <row r="77" spans="1:21" ht="33">
      <c r="A77" s="61" t="s">
        <v>123</v>
      </c>
      <c r="B77" s="61" t="s">
        <v>184</v>
      </c>
      <c r="C77" s="73" t="s">
        <v>185</v>
      </c>
      <c r="D77" s="57" t="s">
        <v>34</v>
      </c>
      <c r="E77" s="57" t="s">
        <v>29</v>
      </c>
      <c r="F77" s="57" t="s">
        <v>8</v>
      </c>
      <c r="G77" s="57" t="s">
        <v>44</v>
      </c>
      <c r="H77" s="57" t="s">
        <v>35</v>
      </c>
      <c r="I77" s="57" t="s">
        <v>9</v>
      </c>
      <c r="J77" s="57" t="s">
        <v>126</v>
      </c>
      <c r="K77" s="19" t="s">
        <v>10</v>
      </c>
      <c r="L77" s="42">
        <v>64689</v>
      </c>
      <c r="M77" s="42">
        <v>35</v>
      </c>
      <c r="N77" s="42" t="s">
        <v>195</v>
      </c>
      <c r="O77" s="42" t="s">
        <v>7</v>
      </c>
      <c r="P77" s="42">
        <v>1</v>
      </c>
      <c r="Q77" s="63">
        <v>54.67</v>
      </c>
      <c r="R77" s="63">
        <v>54.67</v>
      </c>
      <c r="S77" s="63" t="s">
        <v>128</v>
      </c>
      <c r="T77" s="32" t="s">
        <v>60</v>
      </c>
      <c r="U77" s="42"/>
    </row>
    <row r="78" spans="1:21" ht="33">
      <c r="A78" s="61" t="s">
        <v>123</v>
      </c>
      <c r="B78" s="61" t="s">
        <v>184</v>
      </c>
      <c r="C78" s="73" t="s">
        <v>185</v>
      </c>
      <c r="D78" s="57" t="s">
        <v>34</v>
      </c>
      <c r="E78" s="57" t="s">
        <v>29</v>
      </c>
      <c r="F78" s="57" t="s">
        <v>8</v>
      </c>
      <c r="G78" s="57" t="s">
        <v>44</v>
      </c>
      <c r="H78" s="57" t="s">
        <v>35</v>
      </c>
      <c r="I78" s="57" t="s">
        <v>9</v>
      </c>
      <c r="J78" s="57" t="s">
        <v>126</v>
      </c>
      <c r="K78" s="19" t="s">
        <v>10</v>
      </c>
      <c r="L78" s="42">
        <v>64743</v>
      </c>
      <c r="M78" s="42">
        <v>43</v>
      </c>
      <c r="N78" s="42" t="s">
        <v>196</v>
      </c>
      <c r="O78" s="42" t="s">
        <v>7</v>
      </c>
      <c r="P78" s="42">
        <v>1</v>
      </c>
      <c r="Q78" s="63">
        <v>54.84</v>
      </c>
      <c r="R78" s="63">
        <v>54.84</v>
      </c>
      <c r="S78" s="63" t="s">
        <v>128</v>
      </c>
      <c r="T78" s="32" t="s">
        <v>60</v>
      </c>
      <c r="U78" s="42"/>
    </row>
    <row r="79" spans="1:21" ht="33">
      <c r="A79" s="61" t="s">
        <v>123</v>
      </c>
      <c r="B79" s="61" t="s">
        <v>184</v>
      </c>
      <c r="C79" s="73" t="s">
        <v>185</v>
      </c>
      <c r="D79" s="57" t="s">
        <v>34</v>
      </c>
      <c r="E79" s="57" t="s">
        <v>29</v>
      </c>
      <c r="F79" s="57" t="s">
        <v>8</v>
      </c>
      <c r="G79" s="57" t="s">
        <v>44</v>
      </c>
      <c r="H79" s="57" t="s">
        <v>35</v>
      </c>
      <c r="I79" s="57" t="s">
        <v>9</v>
      </c>
      <c r="J79" s="57" t="s">
        <v>126</v>
      </c>
      <c r="K79" s="19" t="s">
        <v>10</v>
      </c>
      <c r="L79" s="42">
        <v>64696</v>
      </c>
      <c r="M79" s="42">
        <v>44</v>
      </c>
      <c r="N79" s="42" t="s">
        <v>197</v>
      </c>
      <c r="O79" s="42" t="s">
        <v>7</v>
      </c>
      <c r="P79" s="42">
        <v>1</v>
      </c>
      <c r="Q79" s="63">
        <v>30</v>
      </c>
      <c r="R79" s="63">
        <v>30</v>
      </c>
      <c r="S79" s="63" t="s">
        <v>128</v>
      </c>
      <c r="T79" s="32" t="s">
        <v>60</v>
      </c>
      <c r="U79" s="42"/>
    </row>
    <row r="80" spans="1:21" ht="33">
      <c r="A80" s="61" t="s">
        <v>123</v>
      </c>
      <c r="B80" s="61" t="s">
        <v>184</v>
      </c>
      <c r="C80" s="73" t="s">
        <v>185</v>
      </c>
      <c r="D80" s="57" t="s">
        <v>34</v>
      </c>
      <c r="E80" s="57" t="s">
        <v>29</v>
      </c>
      <c r="F80" s="57" t="s">
        <v>8</v>
      </c>
      <c r="G80" s="57" t="s">
        <v>44</v>
      </c>
      <c r="H80" s="57" t="s">
        <v>35</v>
      </c>
      <c r="I80" s="57" t="s">
        <v>9</v>
      </c>
      <c r="J80" s="57" t="s">
        <v>126</v>
      </c>
      <c r="K80" s="19" t="s">
        <v>10</v>
      </c>
      <c r="L80" s="42">
        <v>64702</v>
      </c>
      <c r="M80" s="42">
        <v>50</v>
      </c>
      <c r="N80" s="42" t="s">
        <v>198</v>
      </c>
      <c r="O80" s="42" t="s">
        <v>7</v>
      </c>
      <c r="P80" s="42">
        <v>1</v>
      </c>
      <c r="Q80" s="63">
        <v>22.06</v>
      </c>
      <c r="R80" s="63">
        <v>22.06</v>
      </c>
      <c r="S80" s="63" t="s">
        <v>128</v>
      </c>
      <c r="T80" s="32" t="s">
        <v>60</v>
      </c>
      <c r="U80" s="42"/>
    </row>
    <row r="81" spans="1:21" ht="33">
      <c r="A81" s="61" t="s">
        <v>123</v>
      </c>
      <c r="B81" s="61" t="s">
        <v>184</v>
      </c>
      <c r="C81" s="73" t="s">
        <v>185</v>
      </c>
      <c r="D81" s="57" t="s">
        <v>34</v>
      </c>
      <c r="E81" s="57" t="s">
        <v>29</v>
      </c>
      <c r="F81" s="57" t="s">
        <v>8</v>
      </c>
      <c r="G81" s="57" t="s">
        <v>44</v>
      </c>
      <c r="H81" s="57" t="s">
        <v>35</v>
      </c>
      <c r="I81" s="57" t="s">
        <v>9</v>
      </c>
      <c r="J81" s="57" t="s">
        <v>126</v>
      </c>
      <c r="K81" s="19" t="s">
        <v>10</v>
      </c>
      <c r="L81" s="42">
        <v>64708</v>
      </c>
      <c r="M81" s="42">
        <v>56</v>
      </c>
      <c r="N81" s="42" t="s">
        <v>199</v>
      </c>
      <c r="O81" s="42" t="s">
        <v>7</v>
      </c>
      <c r="P81" s="42">
        <v>1</v>
      </c>
      <c r="Q81" s="63">
        <v>74.5</v>
      </c>
      <c r="R81" s="63">
        <v>74.5</v>
      </c>
      <c r="S81" s="63" t="s">
        <v>128</v>
      </c>
      <c r="T81" s="32" t="s">
        <v>60</v>
      </c>
      <c r="U81" s="42"/>
    </row>
    <row r="82" spans="1:21" ht="33">
      <c r="A82" s="61" t="s">
        <v>123</v>
      </c>
      <c r="B82" s="61" t="s">
        <v>184</v>
      </c>
      <c r="C82" s="73" t="s">
        <v>185</v>
      </c>
      <c r="D82" s="57" t="s">
        <v>34</v>
      </c>
      <c r="E82" s="57" t="s">
        <v>29</v>
      </c>
      <c r="F82" s="57" t="s">
        <v>8</v>
      </c>
      <c r="G82" s="57" t="s">
        <v>44</v>
      </c>
      <c r="H82" s="57" t="s">
        <v>35</v>
      </c>
      <c r="I82" s="57" t="s">
        <v>9</v>
      </c>
      <c r="J82" s="57" t="s">
        <v>126</v>
      </c>
      <c r="K82" s="19" t="s">
        <v>10</v>
      </c>
      <c r="L82" s="42">
        <v>64709</v>
      </c>
      <c r="M82" s="42">
        <v>57</v>
      </c>
      <c r="N82" s="42" t="s">
        <v>200</v>
      </c>
      <c r="O82" s="42" t="s">
        <v>7</v>
      </c>
      <c r="P82" s="42">
        <v>1</v>
      </c>
      <c r="Q82" s="63">
        <v>43.6</v>
      </c>
      <c r="R82" s="63">
        <v>43.6</v>
      </c>
      <c r="S82" s="63" t="s">
        <v>128</v>
      </c>
      <c r="T82" s="32" t="s">
        <v>60</v>
      </c>
      <c r="U82" s="42"/>
    </row>
    <row r="83" spans="1:21" ht="33">
      <c r="A83" s="61" t="s">
        <v>123</v>
      </c>
      <c r="B83" s="61" t="s">
        <v>184</v>
      </c>
      <c r="C83" s="73" t="s">
        <v>185</v>
      </c>
      <c r="D83" s="57" t="s">
        <v>34</v>
      </c>
      <c r="E83" s="57" t="s">
        <v>29</v>
      </c>
      <c r="F83" s="57" t="s">
        <v>8</v>
      </c>
      <c r="G83" s="57" t="s">
        <v>44</v>
      </c>
      <c r="H83" s="57" t="s">
        <v>35</v>
      </c>
      <c r="I83" s="57" t="s">
        <v>9</v>
      </c>
      <c r="J83" s="57" t="s">
        <v>126</v>
      </c>
      <c r="K83" s="19" t="s">
        <v>10</v>
      </c>
      <c r="L83" s="42">
        <v>64713</v>
      </c>
      <c r="M83" s="42">
        <v>59</v>
      </c>
      <c r="N83" s="42" t="s">
        <v>201</v>
      </c>
      <c r="O83" s="42" t="s">
        <v>7</v>
      </c>
      <c r="P83" s="42">
        <v>1</v>
      </c>
      <c r="Q83" s="63">
        <v>39.11</v>
      </c>
      <c r="R83" s="63">
        <v>39.11</v>
      </c>
      <c r="S83" s="63" t="s">
        <v>128</v>
      </c>
      <c r="T83" s="32" t="s">
        <v>60</v>
      </c>
      <c r="U83" s="42"/>
    </row>
    <row r="84" spans="1:21" ht="33">
      <c r="A84" s="61" t="s">
        <v>123</v>
      </c>
      <c r="B84" s="61" t="s">
        <v>184</v>
      </c>
      <c r="C84" s="73" t="s">
        <v>185</v>
      </c>
      <c r="D84" s="57" t="s">
        <v>34</v>
      </c>
      <c r="E84" s="57" t="s">
        <v>29</v>
      </c>
      <c r="F84" s="57" t="s">
        <v>8</v>
      </c>
      <c r="G84" s="57" t="s">
        <v>44</v>
      </c>
      <c r="H84" s="57" t="s">
        <v>35</v>
      </c>
      <c r="I84" s="57" t="s">
        <v>9</v>
      </c>
      <c r="J84" s="57" t="s">
        <v>126</v>
      </c>
      <c r="K84" s="19" t="s">
        <v>10</v>
      </c>
      <c r="L84" s="42">
        <v>64729</v>
      </c>
      <c r="M84" s="42">
        <v>75</v>
      </c>
      <c r="N84" s="42" t="s">
        <v>202</v>
      </c>
      <c r="O84" s="42" t="s">
        <v>7</v>
      </c>
      <c r="P84" s="42">
        <v>1</v>
      </c>
      <c r="Q84" s="63">
        <v>39.5</v>
      </c>
      <c r="R84" s="63">
        <v>39.5</v>
      </c>
      <c r="S84" s="63" t="s">
        <v>128</v>
      </c>
      <c r="T84" s="32" t="s">
        <v>60</v>
      </c>
      <c r="U84" s="42"/>
    </row>
    <row r="85" spans="1:21" ht="33">
      <c r="A85" s="61" t="s">
        <v>123</v>
      </c>
      <c r="B85" s="61" t="s">
        <v>184</v>
      </c>
      <c r="C85" s="73" t="s">
        <v>185</v>
      </c>
      <c r="D85" s="57" t="s">
        <v>34</v>
      </c>
      <c r="E85" s="57" t="s">
        <v>29</v>
      </c>
      <c r="F85" s="57" t="s">
        <v>8</v>
      </c>
      <c r="G85" s="57" t="s">
        <v>44</v>
      </c>
      <c r="H85" s="57" t="s">
        <v>35</v>
      </c>
      <c r="I85" s="57" t="s">
        <v>9</v>
      </c>
      <c r="J85" s="57" t="s">
        <v>126</v>
      </c>
      <c r="K85" s="19" t="s">
        <v>10</v>
      </c>
      <c r="L85" s="42">
        <v>64730</v>
      </c>
      <c r="M85" s="42">
        <v>76</v>
      </c>
      <c r="N85" s="42" t="s">
        <v>203</v>
      </c>
      <c r="O85" s="42" t="s">
        <v>7</v>
      </c>
      <c r="P85" s="42">
        <v>1</v>
      </c>
      <c r="Q85" s="63">
        <v>26.22</v>
      </c>
      <c r="R85" s="63">
        <v>26.22</v>
      </c>
      <c r="S85" s="63" t="s">
        <v>128</v>
      </c>
      <c r="T85" s="32" t="s">
        <v>60</v>
      </c>
      <c r="U85" s="42"/>
    </row>
    <row r="86" spans="1:21" ht="49.5">
      <c r="A86" s="61" t="s">
        <v>123</v>
      </c>
      <c r="B86" s="61" t="s">
        <v>184</v>
      </c>
      <c r="C86" s="73" t="s">
        <v>185</v>
      </c>
      <c r="D86" s="57" t="s">
        <v>34</v>
      </c>
      <c r="E86" s="57" t="s">
        <v>29</v>
      </c>
      <c r="F86" s="57" t="s">
        <v>8</v>
      </c>
      <c r="G86" s="57" t="s">
        <v>44</v>
      </c>
      <c r="H86" s="57" t="s">
        <v>35</v>
      </c>
      <c r="I86" s="57" t="s">
        <v>9</v>
      </c>
      <c r="J86" s="57" t="s">
        <v>126</v>
      </c>
      <c r="K86" s="19" t="s">
        <v>10</v>
      </c>
      <c r="L86" s="42">
        <v>64731</v>
      </c>
      <c r="M86" s="42">
        <v>77</v>
      </c>
      <c r="N86" s="42" t="s">
        <v>204</v>
      </c>
      <c r="O86" s="42" t="s">
        <v>7</v>
      </c>
      <c r="P86" s="42">
        <v>1</v>
      </c>
      <c r="Q86" s="63">
        <v>57.72</v>
      </c>
      <c r="R86" s="63">
        <v>57.72</v>
      </c>
      <c r="S86" s="63" t="s">
        <v>128</v>
      </c>
      <c r="T86" s="32" t="s">
        <v>60</v>
      </c>
      <c r="U86" s="42"/>
    </row>
    <row r="87" spans="1:21" ht="33">
      <c r="A87" s="61" t="s">
        <v>123</v>
      </c>
      <c r="B87" s="61" t="s">
        <v>184</v>
      </c>
      <c r="C87" s="73" t="s">
        <v>185</v>
      </c>
      <c r="D87" s="57" t="s">
        <v>34</v>
      </c>
      <c r="E87" s="57" t="s">
        <v>29</v>
      </c>
      <c r="F87" s="57" t="s">
        <v>8</v>
      </c>
      <c r="G87" s="57" t="s">
        <v>44</v>
      </c>
      <c r="H87" s="57" t="s">
        <v>35</v>
      </c>
      <c r="I87" s="57" t="s">
        <v>9</v>
      </c>
      <c r="J87" s="57" t="s">
        <v>126</v>
      </c>
      <c r="K87" s="19" t="s">
        <v>10</v>
      </c>
      <c r="L87" s="42">
        <v>64732</v>
      </c>
      <c r="M87" s="42">
        <v>78</v>
      </c>
      <c r="N87" s="42" t="s">
        <v>205</v>
      </c>
      <c r="O87" s="42" t="s">
        <v>7</v>
      </c>
      <c r="P87" s="42">
        <v>1</v>
      </c>
      <c r="Q87" s="63">
        <v>63.79</v>
      </c>
      <c r="R87" s="63">
        <v>63.79</v>
      </c>
      <c r="S87" s="63" t="s">
        <v>128</v>
      </c>
      <c r="T87" s="32" t="s">
        <v>60</v>
      </c>
      <c r="U87" s="42"/>
    </row>
    <row r="88" spans="1:21" ht="33">
      <c r="A88" s="61" t="s">
        <v>123</v>
      </c>
      <c r="B88" s="61" t="s">
        <v>184</v>
      </c>
      <c r="C88" s="73" t="s">
        <v>185</v>
      </c>
      <c r="D88" s="57" t="s">
        <v>34</v>
      </c>
      <c r="E88" s="57" t="s">
        <v>29</v>
      </c>
      <c r="F88" s="57" t="s">
        <v>8</v>
      </c>
      <c r="G88" s="57" t="s">
        <v>44</v>
      </c>
      <c r="H88" s="57" t="s">
        <v>35</v>
      </c>
      <c r="I88" s="57" t="s">
        <v>9</v>
      </c>
      <c r="J88" s="57" t="s">
        <v>126</v>
      </c>
      <c r="K88" s="19" t="s">
        <v>10</v>
      </c>
      <c r="L88" s="42">
        <v>64733</v>
      </c>
      <c r="M88" s="42">
        <v>79</v>
      </c>
      <c r="N88" s="42" t="s">
        <v>206</v>
      </c>
      <c r="O88" s="42" t="s">
        <v>7</v>
      </c>
      <c r="P88" s="42">
        <v>1</v>
      </c>
      <c r="Q88" s="63">
        <v>45</v>
      </c>
      <c r="R88" s="63">
        <v>45</v>
      </c>
      <c r="S88" s="63" t="s">
        <v>128</v>
      </c>
      <c r="T88" s="32" t="s">
        <v>60</v>
      </c>
      <c r="U88" s="42"/>
    </row>
    <row r="89" spans="1:21" ht="33">
      <c r="A89" s="61" t="s">
        <v>123</v>
      </c>
      <c r="B89" s="61" t="s">
        <v>184</v>
      </c>
      <c r="C89" s="73" t="s">
        <v>185</v>
      </c>
      <c r="D89" s="57" t="s">
        <v>34</v>
      </c>
      <c r="E89" s="57" t="s">
        <v>29</v>
      </c>
      <c r="F89" s="57" t="s">
        <v>8</v>
      </c>
      <c r="G89" s="57" t="s">
        <v>44</v>
      </c>
      <c r="H89" s="57" t="s">
        <v>35</v>
      </c>
      <c r="I89" s="57" t="s">
        <v>9</v>
      </c>
      <c r="J89" s="57" t="s">
        <v>126</v>
      </c>
      <c r="K89" s="19" t="s">
        <v>10</v>
      </c>
      <c r="L89" s="42">
        <v>64734</v>
      </c>
      <c r="M89" s="42">
        <v>80</v>
      </c>
      <c r="N89" s="42" t="s">
        <v>207</v>
      </c>
      <c r="O89" s="42" t="s">
        <v>7</v>
      </c>
      <c r="P89" s="42">
        <v>1</v>
      </c>
      <c r="Q89" s="63">
        <v>48.72</v>
      </c>
      <c r="R89" s="63">
        <v>48.72</v>
      </c>
      <c r="S89" s="63" t="s">
        <v>128</v>
      </c>
      <c r="T89" s="32" t="s">
        <v>60</v>
      </c>
      <c r="U89" s="42"/>
    </row>
    <row r="90" spans="1:21" ht="33">
      <c r="A90" s="61" t="s">
        <v>123</v>
      </c>
      <c r="B90" s="61" t="s">
        <v>184</v>
      </c>
      <c r="C90" s="73" t="s">
        <v>185</v>
      </c>
      <c r="D90" s="57" t="s">
        <v>34</v>
      </c>
      <c r="E90" s="57" t="s">
        <v>29</v>
      </c>
      <c r="F90" s="57" t="s">
        <v>8</v>
      </c>
      <c r="G90" s="57" t="s">
        <v>44</v>
      </c>
      <c r="H90" s="57" t="s">
        <v>35</v>
      </c>
      <c r="I90" s="57" t="s">
        <v>9</v>
      </c>
      <c r="J90" s="57" t="s">
        <v>126</v>
      </c>
      <c r="K90" s="19" t="s">
        <v>10</v>
      </c>
      <c r="L90" s="42">
        <v>64736</v>
      </c>
      <c r="M90" s="42">
        <v>82</v>
      </c>
      <c r="N90" s="42" t="s">
        <v>208</v>
      </c>
      <c r="O90" s="42" t="s">
        <v>7</v>
      </c>
      <c r="P90" s="42">
        <v>1</v>
      </c>
      <c r="Q90" s="63">
        <v>78.76</v>
      </c>
      <c r="R90" s="63">
        <v>78.76</v>
      </c>
      <c r="S90" s="63" t="s">
        <v>128</v>
      </c>
      <c r="T90" s="32" t="s">
        <v>60</v>
      </c>
      <c r="U90" s="42"/>
    </row>
    <row r="91" spans="1:21" ht="33">
      <c r="A91" s="61" t="s">
        <v>123</v>
      </c>
      <c r="B91" s="61" t="s">
        <v>209</v>
      </c>
      <c r="C91" s="73" t="s">
        <v>210</v>
      </c>
      <c r="D91" s="57" t="s">
        <v>34</v>
      </c>
      <c r="E91" s="57" t="s">
        <v>29</v>
      </c>
      <c r="F91" s="57" t="s">
        <v>8</v>
      </c>
      <c r="G91" s="57" t="s">
        <v>44</v>
      </c>
      <c r="H91" s="57" t="s">
        <v>35</v>
      </c>
      <c r="I91" s="57" t="s">
        <v>9</v>
      </c>
      <c r="J91" s="57" t="s">
        <v>126</v>
      </c>
      <c r="K91" s="19" t="s">
        <v>10</v>
      </c>
      <c r="L91" s="42">
        <v>64740</v>
      </c>
      <c r="M91" s="42">
        <v>26</v>
      </c>
      <c r="N91" s="42" t="s">
        <v>211</v>
      </c>
      <c r="O91" s="42" t="s">
        <v>7</v>
      </c>
      <c r="P91" s="42">
        <v>1</v>
      </c>
      <c r="Q91" s="63">
        <v>48.9</v>
      </c>
      <c r="R91" s="63">
        <v>48.9</v>
      </c>
      <c r="S91" s="63" t="s">
        <v>128</v>
      </c>
      <c r="T91" s="32" t="s">
        <v>60</v>
      </c>
      <c r="U91" s="42"/>
    </row>
    <row r="92" spans="1:21" s="75" customFormat="1" ht="82.5">
      <c r="A92" s="61" t="s">
        <v>65</v>
      </c>
      <c r="B92" s="61" t="s">
        <v>212</v>
      </c>
      <c r="C92" s="74" t="s">
        <v>213</v>
      </c>
      <c r="D92" s="57" t="s">
        <v>34</v>
      </c>
      <c r="E92" s="57" t="s">
        <v>29</v>
      </c>
      <c r="F92" s="57" t="s">
        <v>8</v>
      </c>
      <c r="G92" s="57" t="s">
        <v>44</v>
      </c>
      <c r="H92" s="57" t="s">
        <v>35</v>
      </c>
      <c r="I92" s="57" t="s">
        <v>9</v>
      </c>
      <c r="J92" s="57" t="s">
        <v>72</v>
      </c>
      <c r="K92" s="57" t="s">
        <v>10</v>
      </c>
      <c r="L92" s="42">
        <v>57861</v>
      </c>
      <c r="M92" s="42">
        <v>62</v>
      </c>
      <c r="N92" s="42" t="s">
        <v>214</v>
      </c>
      <c r="O92" s="42" t="s">
        <v>7</v>
      </c>
      <c r="P92" s="42">
        <v>16</v>
      </c>
      <c r="Q92" s="63">
        <v>3600</v>
      </c>
      <c r="R92" s="63">
        <f>P92*Q92</f>
        <v>57600</v>
      </c>
      <c r="S92" s="63" t="s">
        <v>62</v>
      </c>
      <c r="T92" s="32" t="s">
        <v>60</v>
      </c>
      <c r="U92" s="42"/>
    </row>
    <row r="93" spans="1:21" ht="16.5">
      <c r="A93" s="17" t="s">
        <v>59</v>
      </c>
      <c r="B93" s="17"/>
      <c r="C93" s="65"/>
      <c r="D93" s="66"/>
      <c r="E93" s="67"/>
      <c r="F93" s="67"/>
      <c r="G93" s="67"/>
      <c r="H93" s="67"/>
      <c r="I93" s="67"/>
      <c r="J93" s="67"/>
      <c r="K93" s="67"/>
      <c r="L93" s="68"/>
      <c r="M93" s="68"/>
      <c r="N93" s="69"/>
      <c r="O93" s="68"/>
      <c r="P93" s="68"/>
      <c r="Q93" s="70"/>
      <c r="R93" s="70">
        <f>SUBTOTAL(109,R2:R92)</f>
        <v>84510.9</v>
      </c>
      <c r="S93" s="68"/>
      <c r="T93" s="68">
        <f>SUBTOTAL(103,T2:T92)</f>
        <v>91</v>
      </c>
      <c r="U93" s="17"/>
    </row>
    <row r="101" ht="15">
      <c r="O101" s="22"/>
    </row>
    <row r="102" spans="15:16" ht="15">
      <c r="O102" s="22"/>
      <c r="P102" s="17"/>
    </row>
    <row r="104" ht="15">
      <c r="O104" s="22"/>
    </row>
    <row r="105" ht="15">
      <c r="O105" s="22"/>
    </row>
    <row r="107" ht="15">
      <c r="O107" s="22"/>
    </row>
    <row r="108" ht="15">
      <c r="O108" s="2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proplan-p089473</cp:lastModifiedBy>
  <cp:lastPrinted>2014-10-23T15:20:34Z</cp:lastPrinted>
  <dcterms:created xsi:type="dcterms:W3CDTF">2013-05-07T17:06:03Z</dcterms:created>
  <dcterms:modified xsi:type="dcterms:W3CDTF">2014-12-18T12:31:47Z</dcterms:modified>
  <cp:category/>
  <cp:version/>
  <cp:contentType/>
  <cp:contentStatus/>
</cp:coreProperties>
</file>