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1865" activeTab="1"/>
  </bookViews>
  <sheets>
    <sheet name="Resumo da UA" sheetId="1" r:id="rId1"/>
    <sheet name="Já empenhados" sheetId="2" r:id="rId2"/>
  </sheets>
  <definedNames/>
  <calcPr fullCalcOnLoad="1"/>
</workbook>
</file>

<file path=xl/comments2.xml><?xml version="1.0" encoding="utf-8"?>
<comments xmlns="http://schemas.openxmlformats.org/spreadsheetml/2006/main">
  <authors>
    <author>proplan-p057347</author>
  </authors>
  <commentList>
    <comment ref="P173" authorId="0">
      <text>
        <r>
          <rPr>
            <b/>
            <sz val="9"/>
            <rFont val="Tahoma"/>
            <family val="2"/>
          </rPr>
          <t>proplan-p057347:</t>
        </r>
        <r>
          <rPr>
            <sz val="9"/>
            <rFont val="Tahoma"/>
            <family val="2"/>
          </rPr>
          <t xml:space="preserve">
Pediu 10 comprou 2
</t>
        </r>
      </text>
    </comment>
    <comment ref="P91" authorId="0">
      <text>
        <r>
          <rPr>
            <b/>
            <sz val="9"/>
            <rFont val="Tahoma"/>
            <family val="2"/>
          </rPr>
          <t>proplan-p057347:</t>
        </r>
        <r>
          <rPr>
            <sz val="9"/>
            <rFont val="Tahoma"/>
            <family val="2"/>
          </rPr>
          <t xml:space="preserve">
Pediu 7 e comprou 6
</t>
        </r>
      </text>
    </comment>
  </commentList>
</comments>
</file>

<file path=xl/sharedStrings.xml><?xml version="1.0" encoding="utf-8"?>
<sst xmlns="http://schemas.openxmlformats.org/spreadsheetml/2006/main" count="2899" uniqueCount="399">
  <si>
    <t>Empresa</t>
  </si>
  <si>
    <t>ID</t>
  </si>
  <si>
    <t>Item</t>
  </si>
  <si>
    <t>Nome</t>
  </si>
  <si>
    <t>Valor Uni R$</t>
  </si>
  <si>
    <t>Valor Tot R$</t>
  </si>
  <si>
    <t>SIAFI</t>
  </si>
  <si>
    <t>un</t>
  </si>
  <si>
    <t>339030-21</t>
  </si>
  <si>
    <t>339030-19</t>
  </si>
  <si>
    <t>kg</t>
  </si>
  <si>
    <t>061000</t>
  </si>
  <si>
    <t>0112</t>
  </si>
  <si>
    <t>G</t>
  </si>
  <si>
    <t>N</t>
  </si>
  <si>
    <t>Modalidade</t>
  </si>
  <si>
    <t>Pré-Empenho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</si>
  <si>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</si>
  <si>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</si>
  <si>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</si>
  <si>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</si>
  <si>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</si>
  <si>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</si>
  <si>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</si>
  <si>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</si>
  <si>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Unidade</t>
  </si>
  <si>
    <t xml:space="preserve">Qtde </t>
  </si>
  <si>
    <t>Já Empenhados</t>
  </si>
  <si>
    <t>Capital (R$)</t>
  </si>
  <si>
    <t>Custeio (R$)</t>
  </si>
  <si>
    <t>Saldo da Matriz</t>
  </si>
  <si>
    <t>Saldo Restante</t>
  </si>
  <si>
    <t>Pregão 04/2014</t>
  </si>
  <si>
    <t>2.1</t>
  </si>
  <si>
    <t>IZAEL VICTOR</t>
  </si>
  <si>
    <t xml:space="preserve">I </t>
  </si>
  <si>
    <t>0131</t>
  </si>
  <si>
    <t>TY BORTHOLI</t>
  </si>
  <si>
    <t>339030-22</t>
  </si>
  <si>
    <t>3.1</t>
  </si>
  <si>
    <t>0135</t>
  </si>
  <si>
    <t>Dispensa 21</t>
  </si>
  <si>
    <t>21</t>
  </si>
  <si>
    <t>IMAGEM GEOSISTEMAS</t>
  </si>
  <si>
    <t>151368</t>
  </si>
  <si>
    <t>ICN0</t>
  </si>
  <si>
    <t>Contratação de serviços de atualização de uso de software ArcGIS e Extensões para um período de 12 meses</t>
  </si>
  <si>
    <t>SERVIÇO</t>
  </si>
  <si>
    <t>339039-56</t>
  </si>
  <si>
    <t>2.7</t>
  </si>
  <si>
    <t>Lâmina de 9 mm de cumprimento para estilete estreito retrátil. Embalagem com 10 peças.</t>
  </si>
  <si>
    <t>emb</t>
  </si>
  <si>
    <t>339030-16</t>
  </si>
  <si>
    <t>Papel impermeável (papel manteiga), de 1ª qualidade, confeccionado com matéria prima virgem, folha nas dimensões de 40x60cm.</t>
  </si>
  <si>
    <t>fl</t>
  </si>
  <si>
    <t>Talhadeira de Aço Vanadium. Acabamento niquelado. Tratada termicamente segundo especificação técnica de ferramentas para golpes, conforme DIN 7255. De dimensões 27x200x12mm.</t>
  </si>
  <si>
    <t>339030-42</t>
  </si>
  <si>
    <t>Trincha para pintura de cerda gris de 2 polegadas.</t>
  </si>
  <si>
    <t>339030-24</t>
  </si>
  <si>
    <t>Trincha para pintura de cerda gris de 3 polegadas.</t>
  </si>
  <si>
    <t>1.4</t>
  </si>
  <si>
    <t>Saco plástico transparente resistente para coleta com tamanho 25x45, (quantidade de 5kg).</t>
  </si>
  <si>
    <t>Saco plástico transparente resistente para coleta med. 15x30 (emb. c/ 1kg)</t>
  </si>
  <si>
    <t>Saco plástico transparente resistente para coleta med. 70x90 (pcte c/1kg)</t>
  </si>
  <si>
    <t>3.3</t>
  </si>
  <si>
    <t>WARANO COMERCIAL</t>
  </si>
  <si>
    <t xml:space="preserve">Caneta hidrográfica, para retroprojetor, material plástico, formato corpo cilíndrico, material ponta poliacetato, espessura escrita fina, ponta de 1 mm, com carga na cor AZUL. Produto </t>
  </si>
  <si>
    <t>4.3</t>
  </si>
  <si>
    <t>CASA MIRANDA</t>
  </si>
  <si>
    <t>Trincha para pintura de cerda gris de 4 polegadas.</t>
  </si>
  <si>
    <t>5.4</t>
  </si>
  <si>
    <t>BELCLIPS</t>
  </si>
  <si>
    <t>Fita Adesiva Transparente 45 x 50.</t>
  </si>
  <si>
    <t>rl</t>
  </si>
  <si>
    <t>6.4</t>
  </si>
  <si>
    <t>MIRIAM IMACULADA</t>
  </si>
  <si>
    <t>Bobina de papel grau cirúrgico para utilização em autoclaves, dentro das normas da Vigilância Sanitária. Tamanho aproximado: 300 MM (largura) X 100 MTS (comprimento).</t>
  </si>
  <si>
    <t>10.2</t>
  </si>
  <si>
    <t>COMERCIAL GUTIERREZ</t>
  </si>
  <si>
    <t>Trincha para pintura de cerda gris de 1 polegada.</t>
  </si>
  <si>
    <t>13.2</t>
  </si>
  <si>
    <t>COMERCIAL SANTANA</t>
  </si>
  <si>
    <t>Concha inox funda para sopa ou feijão. Comprimento aproximado de 30cm.</t>
  </si>
  <si>
    <t>16.2</t>
  </si>
  <si>
    <t>FRATELLI COMERCIO</t>
  </si>
  <si>
    <t>Cartas de Cores para Rochas - 115 cores.</t>
  </si>
  <si>
    <t>339030-46</t>
  </si>
  <si>
    <t>Cartas de Cores para Solos versao 2009 composta por todas as 322 cores da versao anterior (gley 1 e 2, 10R; 2,5YR; 5YR; 7,5YR; 10YR; 2,5Y) incluindo as folhas 5R e 7,5R para solos tro</t>
  </si>
  <si>
    <t>18.4</t>
  </si>
  <si>
    <t>FERIMPORT</t>
  </si>
  <si>
    <t>Fita crepe reforçada; com adesivo a base de resina e borracha, alta resistência ao rasgamento; alta adesão; boa resistência a solventes, primers, tintas e vernizes; remoção limpa sem d</t>
  </si>
  <si>
    <t>25.1</t>
  </si>
  <si>
    <t>COMERCIAL SOUZA</t>
  </si>
  <si>
    <t>Saco plástico transparente resistente para coleta com tamanho 9x25, (quantidade 5kg),</t>
  </si>
  <si>
    <t>26.1</t>
  </si>
  <si>
    <t>STILO COMERCIAL</t>
  </si>
  <si>
    <t>Papel alumínio em rolo, isento de furos e rasgos, com dimensões aproximadas de 30 cm de largura x 7,5 m de comprimento, embalados individualmente, reembalados em caixa de papelão, conf</t>
  </si>
  <si>
    <t>27.2</t>
  </si>
  <si>
    <t>A FAVARIN</t>
  </si>
  <si>
    <t>Fita adesiva para autoclave, em papel crepado, com listras impressas com tinta especial que em contato com a temperatura empregada muda de cor, tornando-se pretas, com medida de 19mm d</t>
  </si>
  <si>
    <t>Pregão 160/2013</t>
  </si>
  <si>
    <t>1.3</t>
  </si>
  <si>
    <t>PRIMA LETTERA</t>
  </si>
  <si>
    <t>I</t>
  </si>
  <si>
    <t>Papel milimetrado (bloco com 50 folhas), de 1ª qualidade, formato A4.</t>
  </si>
  <si>
    <t>Pregão 101/2013</t>
  </si>
  <si>
    <t>J.J. VITALLI</t>
  </si>
  <si>
    <t>3232</t>
  </si>
  <si>
    <t>Ancinho (rastelo) 3 dentes</t>
  </si>
  <si>
    <t>Machado com cabo. Machado de ferro com corte, cor preta, cabo de madeira para trabalho em madeira de uso manual.</t>
  </si>
  <si>
    <t>Marreta - 500grs. Martelo em bloco de ferro fundido com cabo de madeira com masa de 500g.</t>
  </si>
  <si>
    <t>Óculos de segurança/proteção em acrílico.</t>
  </si>
  <si>
    <t>339030-28</t>
  </si>
  <si>
    <t>Pá reta (vanca)</t>
  </si>
  <si>
    <t xml:space="preserve">Pazinha estreita com cabo de madeira. </t>
  </si>
  <si>
    <t>Pazinha larga com cabo de madeira.</t>
  </si>
  <si>
    <t>Picareta ponta e pá larga, com cabo.</t>
  </si>
  <si>
    <t>Pulverizador manual 1,5 litros</t>
  </si>
  <si>
    <t>339030-31</t>
  </si>
  <si>
    <t>Sacho 2 pontas</t>
  </si>
  <si>
    <t>Serrote de 20 polegadas</t>
  </si>
  <si>
    <t>RPF COMERCIAL</t>
  </si>
  <si>
    <t>Folha isopor, comprimento 1m, largura 0,50m, espessura 20 mm.</t>
  </si>
  <si>
    <t>Pregão 106/2013</t>
  </si>
  <si>
    <t>3.2</t>
  </si>
  <si>
    <t>DAGEAL</t>
  </si>
  <si>
    <t>Papel milimetrado A3, pacote com 50 folhas.</t>
  </si>
  <si>
    <t>pct</t>
  </si>
  <si>
    <t>4.1</t>
  </si>
  <si>
    <t>COMERCIAL SPONCHIADO</t>
  </si>
  <si>
    <t>Carrinho de mão para obra, com roda pneumática.</t>
  </si>
  <si>
    <t>Cavadeira longa para aparar barranco, com cabo.</t>
  </si>
  <si>
    <t xml:space="preserve">Enxada de 30 cm (larga) com cabo 2,5 lb (Cabo de madeira de 153cm, com olho redondo 240 X 296 mm, Pintura eletrostática a pó na cor preta). </t>
  </si>
  <si>
    <t>Enxadão 2lb, com cabo.</t>
  </si>
  <si>
    <t>Facão de 14”. Lâmina em aço carbono 14" com fio liso. Cabo de madeira fixado por pregos de alumínio. Comprimento: 480mm. Largura: 49mm. Altura: 24mm. Peso: 0,331kg</t>
  </si>
  <si>
    <t>Pá transplantadora estreita.</t>
  </si>
  <si>
    <t>Rastelo de jardim com 12 dentes.</t>
  </si>
  <si>
    <t>Sacho 1 ponta.</t>
  </si>
  <si>
    <t>5.1</t>
  </si>
  <si>
    <t>HABIB CALCADOS</t>
  </si>
  <si>
    <t>Botas de borracha preta</t>
  </si>
  <si>
    <t>par</t>
  </si>
  <si>
    <t>339030-23</t>
  </si>
  <si>
    <t>Pregão 84/2013</t>
  </si>
  <si>
    <t>9.4</t>
  </si>
  <si>
    <t>DAMASO COMERCIO</t>
  </si>
  <si>
    <t>Calculadora científica com 240 funções, 2 linhas 10+2 dígitos, 9 memórias variáveis, S-VPAM: Super Visualização das Fórmulas Algébricas, Cálculo estatístico: Desvio padrão e Anl.regressivo, Funções Hiberbólicas e Hiberbólicas inversas, Cálculo de Seno, Cosseno e Tangente, Permutação e Combinação - Cálculos fracionários, com alimentação de 01 pilha AA.</t>
  </si>
  <si>
    <t>Pregão 96/2013</t>
  </si>
  <si>
    <t>13.3</t>
  </si>
  <si>
    <t>GOLD COMERCIO</t>
  </si>
  <si>
    <t>Fundo para peneira redonda de 8".</t>
  </si>
  <si>
    <t>339030-35</t>
  </si>
  <si>
    <t>Peneiras granulometrias. Peneiras granulométricas redondas, Ø 8x2”, aro em aço inox, com as seguintes malhas 230 mesch.</t>
  </si>
  <si>
    <t>Peneiras granulometrias. Peneiras granulométricas redondas, Ø 8x2”, aro em aço inox, com as seguintes malhas 30 mesch.</t>
  </si>
  <si>
    <t>Peneiras granulometrias. Peneiras granulométricas redondas, Ø 8x2”, aro em aço inox, com as seguintes malhas 60 mesch.</t>
  </si>
  <si>
    <t>Peneiras granulometrias. Peneiras granulométricas redondas, Ø 8x2”, aro em aço inox, com as seguintes malhas ASTM: 270 (0,053 mm).</t>
  </si>
  <si>
    <t>Peneiras granulometrias. Peneiras granulométricas redondas, Ø 8x2”, aro em aço inox, com as seguintes malhas ASTM: 40.</t>
  </si>
  <si>
    <t>Peneiras granulometrias. Peneiras granulométricas redondas, Ø 8x2”, aro em aço inox, de abertura Nº 10 (2,00 mm).</t>
  </si>
  <si>
    <t>Tampa para peneira redonda de 8".</t>
  </si>
  <si>
    <t>33.1</t>
  </si>
  <si>
    <t>LOBOV</t>
  </si>
  <si>
    <t>Pipeta motorizada tipos aid 1 100 mL com carregador de bateria 110/200 volts</t>
  </si>
  <si>
    <t>36.1</t>
  </si>
  <si>
    <t>ECE.ENGENHARIA</t>
  </si>
  <si>
    <t>Disco espaçador para CBR 2 1/2”, de aço zincado. Conforme NBR 12102,7182; DNER-ME 162,129,049.Cartão BNDES 1032001.</t>
  </si>
  <si>
    <t>Molde cilíndrico para ensaio CBR6 6”, com cilíndrico, colar e base perfurada. Conforme NBR12102,9895,7182,DNER-ME 162,129,049.Cartão BNDES 1032001.</t>
  </si>
  <si>
    <t>Sapata bizelada para cravar molde CBR 0 6”.</t>
  </si>
  <si>
    <t>38.1</t>
  </si>
  <si>
    <t>VOX COMERCIO</t>
  </si>
  <si>
    <t xml:space="preserve">Conjunto para determinação simultânea da infiltração em três pontos composto por seis anéis de diâmetros: 28-53-30-55-32 e 57 cm, com placa guia para cravação, 3 pontes de referencia, 4 bóias com hastes medidoras, dois ganchos para retirada dos anéis após o ensaio, cronômetro e marreta anti-repique. </t>
  </si>
  <si>
    <t>40.1</t>
  </si>
  <si>
    <t>ELIANE CRISTIBA</t>
  </si>
  <si>
    <t>Peneiras granulometrias. Peneiras granulométricas redondas, Ø 8x2”, aro em aço inox, com as seguintes malhas 120 mesch.</t>
  </si>
  <si>
    <t>INSTITUTO DE CIÊNCIAS DA NATUREZA</t>
  </si>
  <si>
    <t>sem saldo na ata</t>
  </si>
  <si>
    <t>Pregão 03/2014</t>
  </si>
  <si>
    <t>11.4</t>
  </si>
  <si>
    <t>PREVIX EQUIPAMENTOS</t>
  </si>
  <si>
    <t>Luva de látex para procedimentos, não estéril, ambidestra, antialérgica, pré-talcada, com pó bioabsorvível (cx. c/ 100 unidades), tamanho pequeno.</t>
  </si>
  <si>
    <t>cx</t>
  </si>
  <si>
    <t>339030-36</t>
  </si>
  <si>
    <t>2.6</t>
  </si>
  <si>
    <t>NACIONAL COMERCIAL</t>
  </si>
  <si>
    <t>Seringa descartável, atóxica, apirogênica, 5ml, c/ agulha descartável, parede fina trifacetada (0,7x25).</t>
  </si>
  <si>
    <t>4.4</t>
  </si>
  <si>
    <t>CONCEITUAL</t>
  </si>
  <si>
    <t xml:space="preserve">Ágar Ágar. (emb. c/ 500 g) </t>
  </si>
  <si>
    <t>339030-40</t>
  </si>
  <si>
    <t>5.5</t>
  </si>
  <si>
    <t>COLTY</t>
  </si>
  <si>
    <t>Luva de látex para procedimentos, não estéril, ambidestra, antialérgica, pré-talcada, com pó bioabsorvível (cx. c/ 100 unidades), tamanho extra pequeno.</t>
  </si>
  <si>
    <t>Luva de látex para procedimentos, não estéril, ambidestra, antialérgica, pré-talcada, com pó bioabsorvível (cx. c/ 100 unidades), tamanho grande.</t>
  </si>
  <si>
    <t>Luva de látex para procedimentos, não estéril, ambidestra, antialérgica, pré-talcada, com pó bioabsorvível (cx. c/ 100 unidades), tamanho médio.</t>
  </si>
  <si>
    <t xml:space="preserve">PROPE DESCARTAVEL PACOTE C/100 UNIDADES </t>
  </si>
  <si>
    <t>Touca descartável sanfonada branca, com elástico, Confeccionado em TNT 100% polipropileno, Atóxico, Gramatura 30 g/m2 Pacote com 100 unidades</t>
  </si>
  <si>
    <t>15.3</t>
  </si>
  <si>
    <t>NOVAMED</t>
  </si>
  <si>
    <t xml:space="preserve">Coletor de material perfurocortante (seringas, agulhas etc.), contendo acessórios internos de proteção, (saco plástico com forro duplo de papelão), com capacidade para 13 litros. Alça </t>
  </si>
  <si>
    <t>12.4</t>
  </si>
  <si>
    <t>ALINE</t>
  </si>
  <si>
    <t>Luva térmica para altas temperaturas (até 400ºC) tricotada, confeccionada em aramida, malha grossa com 800g/m², sem costura, felpa externa, lavável e reversível, com forração interna e</t>
  </si>
  <si>
    <t>23.2</t>
  </si>
  <si>
    <t>FERREIRA E RODRIGUES</t>
  </si>
  <si>
    <t>Bandeja para laboratório, confeccionada em plástico resistente, cor branca, 40 cm (comp) x 26 cm (larg) x 7 cm (altura).</t>
  </si>
  <si>
    <t>Cabo para bisturi nº 04.</t>
  </si>
  <si>
    <t>22.3</t>
  </si>
  <si>
    <t>ORION COMÉRCIO</t>
  </si>
  <si>
    <t>Pinça anatômica 25cm, instrumental cirúrgico de dissecção, aço inox.</t>
  </si>
  <si>
    <t>Total</t>
  </si>
  <si>
    <t>ok</t>
  </si>
  <si>
    <t>Álcool etílico absoluto, p.a.</t>
  </si>
  <si>
    <t>L</t>
  </si>
  <si>
    <t>339030-11</t>
  </si>
  <si>
    <t xml:space="preserve">Hidróxido de Sódio P.A. Características: micropérola, branca, inodora, Carbonato de Sódio(Na2CO3) máx. 1,0%, Cloreto(Cl) máx. 0,015%, Ferro(Fe) máx. 0,001%, compostos de Nitrogênio(N) </t>
  </si>
  <si>
    <t>Ninhidrina P.A., embalagem de 25g;</t>
  </si>
  <si>
    <t>SACAROSE, embalagem de 1 Kg, Uso Farmacêutico, acompanhado de Laudo Técnico, validade de no mínimo 12 meses.</t>
  </si>
  <si>
    <t>4.6</t>
  </si>
  <si>
    <t>Pregão 01/2014</t>
  </si>
  <si>
    <t xml:space="preserve">SIGMA-ALDRICH </t>
  </si>
  <si>
    <t>2,4 Dinitrofenilhidrazina (emb. c/ 100g).</t>
  </si>
  <si>
    <t>Ácido Abscísico (embalagem c/ 250 mg).</t>
  </si>
  <si>
    <t>Isopropryl-beta-D-thiogalactoside - IPTG (fco. c/ 1g).</t>
  </si>
  <si>
    <t>fco</t>
  </si>
  <si>
    <t>7.4</t>
  </si>
  <si>
    <t xml:space="preserve">MS10 COMERCIAL </t>
  </si>
  <si>
    <t>Acetato de potássio com pureza maior ou igual a 99%, Cl menor que 0,003%, Fe menor ou igual a 5ppm, metais pesa- dos (como Pb) menor ou igual a 5ppm, livre de DNase e RNase e</t>
  </si>
  <si>
    <t>7.5</t>
  </si>
  <si>
    <t>Acetato de sódio trihidratado PA - embalagem com 1 kg.</t>
  </si>
  <si>
    <t>7.6</t>
  </si>
  <si>
    <t>Ácido giberélico (frasco c/ 1 g).</t>
  </si>
  <si>
    <t>7.7</t>
  </si>
  <si>
    <t>Ácido tricloroacético p.a. (CCl3COOH) PM 163.4 g/mol (emb. c/ 500g)</t>
  </si>
  <si>
    <t>8.3</t>
  </si>
  <si>
    <t xml:space="preserve">SCIAVICCO COMERCIO </t>
  </si>
  <si>
    <t xml:space="preserve">Acetona p.a. </t>
  </si>
  <si>
    <t xml:space="preserve">REI-LABOR COMERCIO </t>
  </si>
  <si>
    <t xml:space="preserve">Cloreto de potássio p.a. (emb. c/ 500 g) </t>
  </si>
  <si>
    <t>Sílica gel azul 1-3 mm PA (Frasco 500g).</t>
  </si>
  <si>
    <t xml:space="preserve">Solução tampão para uso Ph 4,0 ñ 0,01 (emb. c/ 250 ml) </t>
  </si>
  <si>
    <t xml:space="preserve">Solução tampão para uso Ph 7,0 ñ 0,01 (emb. c/ 250 ml) </t>
  </si>
  <si>
    <t xml:space="preserve">Solução tampão para uso Ph 9,0 ñ 0,01 (emb. c/ 250 ml) </t>
  </si>
  <si>
    <t xml:space="preserve">SINTESE BIOTECNOLOGIA </t>
  </si>
  <si>
    <t>Platinum Taq DNA Polimerase Alta Fidelidade - 100 reações</t>
  </si>
  <si>
    <t>1.2</t>
  </si>
  <si>
    <t xml:space="preserve">ORBITAL PRODUTOS </t>
  </si>
  <si>
    <t>Ácido tiobarbitúrico, p.a. (emb. c/ 25g).</t>
  </si>
  <si>
    <t>15.2</t>
  </si>
  <si>
    <t xml:space="preserve">3C IMPORTACAO </t>
  </si>
  <si>
    <t>Kit clonagem para produtos de PCR contendo vector de 3000 pb aberto, com T adicional nas duas extremidades 3' con- tendo sítio múltiplo de clonagem flanqueado pela seqüência de reco</t>
  </si>
  <si>
    <t>kit</t>
  </si>
  <si>
    <t>Kit para purificação de DNA plasmidial, de alto grau de pureza, p/ posterior sequenciamento automático (Miniprep), grau 'BM' (kit c/ 100 reaçöes).</t>
  </si>
  <si>
    <t>Kit para purificação de DNA total de células sanguíneas e outros tecidos animais, e de células, levedura, bactéria ou vírus; purificação baseada em mini-colunas de sílica; acompanha co</t>
  </si>
  <si>
    <t>Proteinase K, liofilizada, ≥ 30 unidades/mg de proteína. Embalagem com 100 mg.</t>
  </si>
  <si>
    <t>11.2</t>
  </si>
  <si>
    <t xml:space="preserve">ROCHE DIAGNOSTICA </t>
  </si>
  <si>
    <t>Enzima de restrição Bglll 1500U. Obs: material mantido a temperatura de -20°C.</t>
  </si>
  <si>
    <t>Lâmbda DNA, para biologia molecular, finalidade de marca- dor de eletroforese de DNA em gel de agarose, grau 'BM' (emb. c/ 500 microgramas).</t>
  </si>
  <si>
    <t>Marcador de peso molecular de 250pb, DNA dupla fita,p/ eletroforese de DNA em gel de agarose corado c/ brometo de etídeo. Contendo fragmentos a partir de 250pb a 3,5KB, com incrementos</t>
  </si>
  <si>
    <t>Ciclofosfamida monohidratado, peso molecular 279,1 - C7H15Cl2N2O2P (emb. c/ 25g).</t>
  </si>
  <si>
    <t xml:space="preserve">DANIEL RODRIGUES DE SANTANA </t>
  </si>
  <si>
    <t>Pregão 02/2014</t>
  </si>
  <si>
    <t>34.6</t>
  </si>
  <si>
    <t xml:space="preserve">NEWOPTECH COMERCIAL IMPORTADORA </t>
  </si>
  <si>
    <t>Criotubos de 2,0 mL, em polipropileno (PP), livre de DNase, RNase, pirogênios e toxinas, tampa com rosca externa e sem anel de vedação,fundo redondo e auto-sustentável, graduado e com</t>
  </si>
  <si>
    <t>4.16</t>
  </si>
  <si>
    <t>Pagamento de Motorista</t>
  </si>
  <si>
    <t>Barrilete em plásico PVC para armazenamento de água destilada, capacidade para 20 litros, com tampa, torneira e indicador de nível de água.</t>
  </si>
  <si>
    <t>Bequer de polipropileno, 250ml. ISO 7056. Translúcido. A graduação em relevo é de fácil leitura e resistente ao desgaste por uso intensivo. Esterilizável em autoclave, fácil de limpar</t>
  </si>
  <si>
    <t>17.2</t>
  </si>
  <si>
    <t>MS10 COMERCIAL</t>
  </si>
  <si>
    <t>Balão volumétrico com rolha de polietileno, 1000ml.</t>
  </si>
  <si>
    <t xml:space="preserve">Bastão de vidro de 10mm x 300mm. </t>
  </si>
  <si>
    <t>Bequer de vidro borosilicato, graduado, forma alta, 50 ml.</t>
  </si>
  <si>
    <t>Bequer de vidro, graduado, forma alta, 10ml.</t>
  </si>
  <si>
    <t>Bequer de vidro, graduado, forma alta, 25ml.</t>
  </si>
  <si>
    <t>Erlenmeyer de vidro, graduado, 1000ml.</t>
  </si>
  <si>
    <t>Erlenmeyer de vidro, graduado, 2000ml.</t>
  </si>
  <si>
    <t>Erlenmeyer de vidro, graduado, capac. 250ml.</t>
  </si>
  <si>
    <t>Funil analítico de vidro liso com 6,0cm de diâmetro. Haste curta.</t>
  </si>
  <si>
    <t>Funil analítico, de vidro liso, 150mm de diâmetro.</t>
  </si>
  <si>
    <t>Lâmina de vidro, lapidada, com ponta fosca para identificação de amostras, dimensões de 26mm x 76mm, espessura de 1,0 – 1,2mm, intercaladas uma a uma com folha de papel. Caixa com 50 u</t>
  </si>
  <si>
    <t>Lamínula de vidro para microscopia, medindo 24mm x 24mm e espessura de entre 0,13mm - 0,16mm, limpa e isenta de imperfeições. Embaladas de acordo com o fabricante, que garanta a integr</t>
  </si>
  <si>
    <t>Pipeta Graduada 25mL.</t>
  </si>
  <si>
    <t>Pipetador (Pi-Pump) para acoplamento em diversos tipos de pipetas de vidro ou plástico: com volumes de até 10ml, roldana para um preciso controle do enchimento ou dispensação da pipeta</t>
  </si>
  <si>
    <t>Pisseta de plástico, 500ml.</t>
  </si>
  <si>
    <t>Placa de Petri, descartável, de poliestireno cristal, estéril, 60x15mm (pacote com 20 unidades).</t>
  </si>
  <si>
    <t>Placa de Petri, descartável, de poliestireno cristal, estéril, 90x15mm, sem divisão (pacote com 10 unidades).</t>
  </si>
  <si>
    <t>Ponteira com Filtro Cap. 0,5-10 µL, Longa, Cor Natural, Pacote com 1000 unidades. Ponteira com filtro hidrofóbico, que evita a contaminação pelo aerossol. Com encaixe universal para us</t>
  </si>
  <si>
    <t>Vidro de relógio com 60mm de diâmetro.</t>
  </si>
  <si>
    <t>8.4</t>
  </si>
  <si>
    <t>NATIVA LAB</t>
  </si>
  <si>
    <t>Frasco Kitassato, capacidade 250 mL com saída superior, diâmetro interno da boca aproximado 35mm</t>
  </si>
  <si>
    <t>30.2</t>
  </si>
  <si>
    <t>ELIANE CRISTINA</t>
  </si>
  <si>
    <t>UNITY INSTRUMENTOS</t>
  </si>
  <si>
    <t xml:space="preserve">Cronômetro digital, display cristal líquido (LCD) de 6 dígitos, tempo de medição: 59 min., 59 seg., 99/100s, menor leitura 1/100s, conjugado com relógio, calendário e alarme, caixa de </t>
  </si>
  <si>
    <t>2.4</t>
  </si>
  <si>
    <t xml:space="preserve">FARBMAP COMERCIO DE PRODUTOS </t>
  </si>
  <si>
    <t>Alcoômetro de Gay-Lussac graduado a 15°C, de 0 a 100 G.L.</t>
  </si>
  <si>
    <t>Balão volumétrico com rolha de vidro esmerilhada, 500ml.</t>
  </si>
  <si>
    <t>Cadinho de porcelana de 4cm de diametro.</t>
  </si>
  <si>
    <t>Cápsula de porcelana, de 100 mL</t>
  </si>
  <si>
    <t>Cápsula de porcelana, de 50 mL</t>
  </si>
  <si>
    <t>Pipeta de Pasteur, de vidro, ponta fina, 15 cm de comprimento, pacote com 250.</t>
  </si>
  <si>
    <t>Placa de Petri, tampa e fundo – superfícies plana Diâm. Ext. 100 mm x 20mm altura, em vidro quimicamente resistente</t>
  </si>
  <si>
    <t>Placa de Petri, tampa e fundo – superfícies plana Diâm. Ext. 80 mm x 15 mm altura, em vidro quimicamente resistente</t>
  </si>
  <si>
    <t>Ponteira para micropipeta, 5mL, graduada, em polipropileno, autoclavavel, compativel com pipeta gilson ou eppendorf, embaladas em racks com 50 unidades, caixa com 10racks.</t>
  </si>
  <si>
    <t>Pote plástico opaco, com tampas rosqueavel, capacidade 50g</t>
  </si>
  <si>
    <t>Suporte giratório para pipetas</t>
  </si>
  <si>
    <t>3.4</t>
  </si>
  <si>
    <t>MARCOS ROBERTO</t>
  </si>
  <si>
    <t>Funil analítico, de vidro liso, 100mm de diâmetro, haste curta.</t>
  </si>
  <si>
    <t>Funil de Buchner, capacidade 230ml, 90mm de diâmetro</t>
  </si>
  <si>
    <t>Gral com pistilo inteiramente em porcelana, capacidade aproximada de 600ml.</t>
  </si>
  <si>
    <t>Laminário de plástico para 100 lâminas.</t>
  </si>
  <si>
    <t>Papel de filtro qualitativo 40cm x 40cm (cx. c/ 50).</t>
  </si>
  <si>
    <t>Tubo de ensaio, de vidro, 16mm x 150mm, sem borda.</t>
  </si>
  <si>
    <t>16.3</t>
  </si>
  <si>
    <t>DANIEL RODRIGUES DE SANTANA</t>
  </si>
  <si>
    <t>Balão Volumétrico com tampa de plástico, de calibração precisa, classe A, capacidade 200 mL (tolerância de 200 mL ± 0,15 mL), graduação 20º, com certificado de calibração realizada po</t>
  </si>
  <si>
    <t>Béquer 250 mL - Copo Graduado tipo Griffin, forma baixa, espessura de parede "Standard", fabricado em vidro borosilicato de baixa expansão. - DADOS TÉCNICOS: 1. TIPO DE VIDRO E COEFICI</t>
  </si>
  <si>
    <t>Bequer de prolipropileno, 50 mL . ISO 7056. Translúcido. A graduação em relevo é de fácil leitura e resistente ao desgaste por uso intensivo. Esterilizável em autoclave, fácil de limp</t>
  </si>
  <si>
    <t xml:space="preserve">Escova para limpeza de peneira com a seguinte medida: 30x150mm com o fio de crina; </t>
  </si>
  <si>
    <t>Escova para limpeza de peneira com a seguinte medida: 30x150mm com o fio nylon.</t>
  </si>
  <si>
    <t xml:space="preserve">Escova para limpeza de peneira com as seguinte medida: 30x150mm com o tipo de fio latão; </t>
  </si>
  <si>
    <t>TEK-LICI COMERCIAL</t>
  </si>
  <si>
    <t>Escala de dureza mohs. Contendo os nove minerais representantes da dureza 1 a 9 (talco, gipsita, calcita, fluorita, apatita, feldspato, quartzo, topázio, coríndon), um canivete, uma pl</t>
  </si>
  <si>
    <t>QUALY COMERCIAL</t>
  </si>
  <si>
    <t>Cadinho de porcelana de 5cm de diametro.</t>
  </si>
  <si>
    <t xml:space="preserve">Espátula com lâmina flexível em aço inox, ponta arredondada e cabo de madeira com tamanho de lâmina 10x2cm. </t>
  </si>
  <si>
    <t xml:space="preserve">Espátula com lâmina flexível em aço inox, ponta arredondada e cabo de madeira com tamanho de lâmina 15x2cm. </t>
  </si>
  <si>
    <t>Espátula com lâmina flexível em aço inox, ponta arredondada e cabo de madeira com tamanho de lâmina 20 x 2,5cm.</t>
  </si>
  <si>
    <t>Espatula tipo colher em inox, com 15 cm de comprimento.</t>
  </si>
  <si>
    <t>Estante para tubo de ensaio, em arame galvanizado, com capacidade para 24 tubos de 16mm x 160mm.</t>
  </si>
  <si>
    <t>Frasco de penicilina incolor especial 20 ml com tampa de pressão boca 20 mm.</t>
  </si>
  <si>
    <t>6.3</t>
  </si>
  <si>
    <t>PRIMERLAB COMERCIO</t>
  </si>
  <si>
    <t>Caixa de fibra de papelão, com tampa, 13,5 x 13,5 x 5,0cm, para 100 tubos de 2,0ml, para armazenamento em geladeira.</t>
  </si>
  <si>
    <t>Frasco coletor universal para urina, em plástico, capaci- dade de 80ml, com tampa.</t>
  </si>
  <si>
    <t>Máscara descartável c/ tres camadas branca(cx c/ 50)</t>
  </si>
  <si>
    <t>Parafilm “M” 10cm x 38m. Película flexível semi-transparente, inodoro, incolor, aderente a qualquer superfície, próprio para vedação de frascos e vidrarias.</t>
  </si>
  <si>
    <t>Ponteiras para micropipeta, uso universal, 0,5 – 10 ul (curta), COM FILTRO, estéreis, fabricadas em polipropileno atóxico com 99,9% de pureza, livre de DNase, RNase, pirogenios, minera</t>
  </si>
  <si>
    <t>Tubo de centrífuga, tipo falcon, em polipropileno, capaci- dade 15ml, cônico, estéril, autoclavável, graduado, com tampa, área branca para marcação (emb. c/ 50).</t>
  </si>
  <si>
    <t>DIOGOLAB INDUSTRIA E COMERCIO</t>
  </si>
  <si>
    <t>Picnômetro com tampa esmerilhada, calibrados, tipo Gay-Lussac, conforme DIN ISO 350 com capacidade de 100 ml.</t>
  </si>
  <si>
    <t>Picnômetro com tampa esmerilhada, calibrados, tipo Gay-Lussac, conforme DIN ISO 350 com capacidade de 50 ml.</t>
  </si>
  <si>
    <t>Proveta de vidro, graduada 100 ml, base de plástico</t>
  </si>
  <si>
    <t>Proveta de vidro, graduada 10ml, base de plastico</t>
  </si>
  <si>
    <t>Proveta de vidro, graduada, 50ml.</t>
  </si>
  <si>
    <t>Vidro de relógio côncavo, borda polida, fabricado em vidro comum com 70mm de diâmetro.</t>
  </si>
  <si>
    <t>PER-LAB INDUSTRIA E COMERCIO</t>
  </si>
  <si>
    <t>Funil de Buchner, capacidade 73ml, 55mm de diâmetro</t>
  </si>
  <si>
    <t>Placa de Petri, tampa e fundo – superfícies plana Diâm. Ext. 65 mm x 15 mm altura, em vidro quimicamente resistente</t>
  </si>
  <si>
    <t>20.2</t>
  </si>
  <si>
    <t>FM DISTRIBUIDORA</t>
  </si>
  <si>
    <t>Lupa de mão de diâmetro de lente de 100 mm com aumento de 4X.</t>
  </si>
  <si>
    <t>37.1</t>
  </si>
  <si>
    <t>GE HEALTHCARE LIFE SCIENCES DO BRASIL</t>
  </si>
  <si>
    <t xml:space="preserve">Filtro esterilizante (unidade filtrante) em Durapore (PVDF) estéril, 25mm de diâmetro, adaptável à seringa de injeção, poro de 0,20 micrômetros, descartável, embalados individualmente </t>
  </si>
  <si>
    <t>34.2</t>
  </si>
  <si>
    <t>NEWOPTECH COMERCIAL IMPORTADORA LTDA</t>
  </si>
  <si>
    <t>33.2</t>
  </si>
  <si>
    <t>REI-LABOR COMERCIO DE PRODUTOS PARA LABORATORIOS</t>
  </si>
  <si>
    <t>Bastão de polipropileno, 8mm de diâmetro e 30cm de compri- mento.</t>
  </si>
  <si>
    <t>5.10</t>
  </si>
  <si>
    <t>COLTY MERCANTIL LTDA</t>
  </si>
  <si>
    <t>Luva Nitrílica – Modelo Sensiplus - Confeccionada em 100% látex nitrílico - Possui palma anti-deslizante, espessura fina, interior liso, sem talco, amido ou proteínas. Punho com bainha</t>
  </si>
  <si>
    <t>OBAH PRODUTOS E SERVICOS PARA SEGURANCA E ENSINO LTDA</t>
  </si>
  <si>
    <t>Inversão para Diárias</t>
  </si>
  <si>
    <t>Cartucho de tinta amarela, novo, compatível com o código C4838A, para impressora HP Business InkJet 1000 / 1100 / 1200N , HP Color Inkjet CP 1700.</t>
  </si>
  <si>
    <t>339030-17</t>
  </si>
  <si>
    <t>Cartucho de tinta preta, novo, compatível com o código C4844A, para impressora HP Stylus 2000C, HP Business InkJet 1000 / 1100 / 1200N , HP Color Inkjet CP 1700.</t>
  </si>
  <si>
    <t>PORT</t>
  </si>
  <si>
    <t>Cadeira para laboratório assento e encosto em material plástico, base giratória com regulagem de altura, ergonômica, sem braços, rodizio de 50 mm nylon; Acabamento: Polipropileno; Estampa/Cor: Azul; Dimensões aproximadas: (AxLxP): 94x41x47cm.</t>
  </si>
  <si>
    <t>449052-42</t>
  </si>
  <si>
    <t>F</t>
  </si>
  <si>
    <t>DB25</t>
  </si>
  <si>
    <t>3838</t>
  </si>
  <si>
    <t>Pregão 102/2014</t>
  </si>
  <si>
    <t>17.8</t>
  </si>
  <si>
    <t>BATISTA PENHA</t>
  </si>
  <si>
    <t>Meio líquido para cultivo celular RPMI-1640, estéril, contendo L-glutamina, bicarbonato, 2 g/L de glicose e vermelho de fenol e antibiótico; sensível à luz, conservação de 2 a 8 o C; frasco com 500 mL</t>
  </si>
  <si>
    <t>Solução estéril de tripsina:EDTA para uso em cultivo celular; com tripsina (2,5g/L) e EDTA (0,2 g/L); com atividade 1:250; contendo vermelho de fenol; sensível à luz, conservação de 0 a -20 o C; frasco com 50 mL</t>
  </si>
  <si>
    <t>Solução estéril de penicilina e estreptomicina para cultivo celular, contendo penicilina a 10.000 U.I./mL e estreptomicina a 10 mg/ mL; sensível à luz, conservação de 0 a -20 o C; frasco contendo 5 mL</t>
  </si>
  <si>
    <t>Soro fetal bovino líquido, estéril, inativado termicamente, isento de micoplasma, licenciado pelo ministério da Agricultura; conservação de 0 a -20 o C; frasco com 500 mL</t>
  </si>
  <si>
    <t>309030-11</t>
  </si>
  <si>
    <t>309030-09</t>
  </si>
  <si>
    <t>309030-40</t>
  </si>
  <si>
    <t>CULTILAB MATERIAIS</t>
  </si>
  <si>
    <t>Inexigibilidade n°40</t>
  </si>
  <si>
    <t>Bandeja plástica especial para manuseio e leitura de lâminas, confeccionada em plástico resistente e rígido, capacidade para 20 lâminas, sistema de suportes individuais para cada lâmin</t>
  </si>
  <si>
    <t>Rolha de silicone diâmetro superior de 15,5mm, inferior de 11,5mm e altura de 25,2mm.</t>
  </si>
  <si>
    <t>QUALIVIDROS DISTRIBUIDORA</t>
  </si>
  <si>
    <t>Pregão 86/2014</t>
  </si>
  <si>
    <t>Frasco para Cultura (Garrafa) Tecido: Moldado em poliestireno de alta transparência livre de Dnase, Rnase, pirogênicos e toxinas; Com dispositivo de aeração, ajustado na tampa (posição</t>
  </si>
  <si>
    <t>CONCEITUAL - COMERCIO</t>
  </si>
  <si>
    <t>CALTECHLAB COMERCIO</t>
  </si>
  <si>
    <t>17.1</t>
  </si>
  <si>
    <t>empresa impedida de licitar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</si>
</sst>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5"/>
      <color theme="1"/>
      <name val="Calibri"/>
      <family val="2"/>
    </font>
    <font>
      <sz val="11"/>
      <color rgb="FF000000"/>
      <name val="Arial Narrow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7" borderId="0" applyNumberFormat="0" applyBorder="0" applyAlignment="0" applyProtection="0"/>
    <xf numFmtId="0" fontId="31" fillId="35" borderId="1" applyNumberFormat="0" applyAlignment="0" applyProtection="0"/>
    <xf numFmtId="0" fontId="4" fillId="36" borderId="2" applyNumberFormat="0" applyAlignment="0" applyProtection="0"/>
    <xf numFmtId="0" fontId="32" fillId="37" borderId="3" applyNumberFormat="0" applyAlignment="0" applyProtection="0"/>
    <xf numFmtId="0" fontId="5" fillId="38" borderId="4" applyNumberFormat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9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29" borderId="0" applyNumberFormat="0" applyBorder="0" applyAlignment="0" applyProtection="0"/>
    <xf numFmtId="0" fontId="29" fillId="46" borderId="0" applyNumberFormat="0" applyBorder="0" applyAlignment="0" applyProtection="0"/>
    <xf numFmtId="0" fontId="2" fillId="31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1" applyNumberFormat="0" applyAlignment="0" applyProtection="0"/>
    <xf numFmtId="0" fontId="7" fillId="13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8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3" fontId="47" fillId="0" borderId="19" xfId="107" applyFont="1" applyBorder="1" applyAlignment="1">
      <alignment horizontal="center" wrapText="1"/>
    </xf>
    <xf numFmtId="0" fontId="48" fillId="55" borderId="20" xfId="0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43" fontId="47" fillId="0" borderId="19" xfId="107" applyFont="1" applyBorder="1" applyAlignment="1">
      <alignment horizontal="center" vertical="center" wrapText="1"/>
    </xf>
    <xf numFmtId="43" fontId="47" fillId="0" borderId="22" xfId="107" applyFont="1" applyBorder="1" applyAlignment="1">
      <alignment horizontal="center" vertical="center" wrapText="1"/>
    </xf>
    <xf numFmtId="0" fontId="0" fillId="0" borderId="0" xfId="0" applyFill="1" applyAlignment="1">
      <alignment/>
    </xf>
    <xf numFmtId="43" fontId="48" fillId="0" borderId="19" xfId="107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/>
    </xf>
    <xf numFmtId="43" fontId="0" fillId="0" borderId="0" xfId="107" applyNumberFormat="1" applyFont="1" applyFill="1" applyBorder="1" applyAlignment="1">
      <alignment horizontal="right" vertical="center" wrapText="1"/>
    </xf>
    <xf numFmtId="43" fontId="49" fillId="0" borderId="0" xfId="107" applyNumberFormat="1" applyFont="1" applyFill="1" applyBorder="1" applyAlignment="1">
      <alignment horizontal="right" vertical="center" wrapText="1"/>
    </xf>
    <xf numFmtId="49" fontId="32" fillId="56" borderId="0" xfId="0" applyNumberFormat="1" applyFont="1" applyFill="1" applyBorder="1" applyAlignment="1">
      <alignment horizontal="center" vertical="center"/>
    </xf>
    <xf numFmtId="49" fontId="32" fillId="56" borderId="0" xfId="0" applyNumberFormat="1" applyFont="1" applyFill="1" applyBorder="1" applyAlignment="1">
      <alignment horizontal="center" vertical="center" wrapText="1"/>
    </xf>
    <xf numFmtId="2" fontId="32" fillId="56" borderId="0" xfId="0" applyNumberFormat="1" applyFont="1" applyFill="1" applyBorder="1" applyAlignment="1">
      <alignment horizontal="center" vertical="center" wrapText="1"/>
    </xf>
    <xf numFmtId="43" fontId="32" fillId="56" borderId="0" xfId="10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50" fillId="0" borderId="0" xfId="107" applyFont="1" applyFill="1" applyBorder="1" applyAlignment="1">
      <alignment horizontal="right" vertical="center" wrapText="1"/>
    </xf>
    <xf numFmtId="43" fontId="49" fillId="0" borderId="0" xfId="107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 wrapText="1"/>
    </xf>
    <xf numFmtId="0" fontId="49" fillId="57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2" fontId="32" fillId="56" borderId="0" xfId="0" applyNumberFormat="1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ill="1" applyAlignment="1">
      <alignment horizontal="left" vertical="justify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3" fontId="0" fillId="0" borderId="0" xfId="107" applyFont="1" applyFill="1" applyAlignment="1">
      <alignment/>
    </xf>
    <xf numFmtId="0" fontId="52" fillId="0" borderId="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3" fontId="51" fillId="0" borderId="0" xfId="107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57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3" fontId="51" fillId="0" borderId="0" xfId="107" applyFont="1" applyBorder="1" applyAlignment="1">
      <alignment horizontal="right" vertical="center" wrapText="1"/>
    </xf>
    <xf numFmtId="0" fontId="51" fillId="0" borderId="0" xfId="0" applyFont="1" applyBorder="1" applyAlignment="1">
      <alignment horizontal="left" vertical="center" wrapText="1"/>
    </xf>
    <xf numFmtId="43" fontId="0" fillId="0" borderId="0" xfId="107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107" applyNumberFormat="1" applyFont="1" applyFill="1" applyBorder="1" applyAlignment="1">
      <alignment horizontal="left" vertical="center"/>
    </xf>
    <xf numFmtId="43" fontId="0" fillId="0" borderId="0" xfId="107" applyFont="1" applyFill="1" applyBorder="1" applyAlignment="1">
      <alignment horizontal="right" vertical="center" wrapText="1"/>
    </xf>
    <xf numFmtId="43" fontId="51" fillId="0" borderId="0" xfId="107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43" fontId="0" fillId="0" borderId="0" xfId="107" applyFont="1" applyFill="1" applyBorder="1" applyAlignment="1">
      <alignment horizontal="right" vertical="center" wrapText="1"/>
    </xf>
    <xf numFmtId="43" fontId="0" fillId="0" borderId="0" xfId="107" applyFont="1" applyFill="1" applyBorder="1" applyAlignment="1">
      <alignment horizontal="right" vertical="center" wrapText="1"/>
    </xf>
    <xf numFmtId="0" fontId="0" fillId="57" borderId="0" xfId="0" applyFill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justify" wrapText="1"/>
    </xf>
    <xf numFmtId="43" fontId="0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Moeda 2" xfId="79"/>
    <cellStyle name="Neutra" xfId="80"/>
    <cellStyle name="Neutra 2" xfId="81"/>
    <cellStyle name="Normal 2" xfId="82"/>
    <cellStyle name="Normal 3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Separador de milhares 2" xfId="90"/>
    <cellStyle name="Texto de Aviso" xfId="91"/>
    <cellStyle name="Texto de Aviso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123825</xdr:rowOff>
    </xdr:to>
    <xdr:pic>
      <xdr:nvPicPr>
        <xdr:cNvPr id="1" name="Picture 1" descr="http://simec.mec.gov.br/imagens/seta_filh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123825</xdr:rowOff>
    </xdr:to>
    <xdr:pic>
      <xdr:nvPicPr>
        <xdr:cNvPr id="2" name="Picture 2" descr="http://simec.mec.gov.br/imagens/seta_filh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123825</xdr:rowOff>
    </xdr:to>
    <xdr:pic>
      <xdr:nvPicPr>
        <xdr:cNvPr id="3" name="Picture 3" descr="http://simec.mec.gov.br/imagens/seta_filh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S194" comment="" totalsRowCount="1">
  <autoFilter ref="A1:S194"/>
  <tableColumns count="19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4.7109375" style="0" customWidth="1"/>
    <col min="2" max="2" width="16.57421875" style="0" customWidth="1"/>
    <col min="3" max="3" width="19.8515625" style="0" customWidth="1"/>
    <col min="4" max="4" width="19.8515625" style="0" hidden="1" customWidth="1"/>
    <col min="5" max="5" width="17.00390625" style="0" customWidth="1"/>
    <col min="6" max="6" width="9.57421875" style="0" bestFit="1" customWidth="1"/>
  </cols>
  <sheetData>
    <row r="1" spans="1:4" ht="15">
      <c r="A1" s="80" t="s">
        <v>173</v>
      </c>
      <c r="B1" s="80"/>
      <c r="C1" s="80"/>
      <c r="D1" s="1"/>
    </row>
    <row r="2" ht="15.75" thickBot="1"/>
    <row r="3" spans="2:4" ht="15.75" thickBot="1">
      <c r="B3" s="5" t="s">
        <v>28</v>
      </c>
      <c r="C3" s="6" t="s">
        <v>29</v>
      </c>
      <c r="D3" s="6" t="s">
        <v>29</v>
      </c>
    </row>
    <row r="4" spans="1:4" ht="15.75" thickBot="1">
      <c r="A4" s="3" t="s">
        <v>30</v>
      </c>
      <c r="B4" s="7">
        <v>0</v>
      </c>
      <c r="C4" s="8">
        <v>150467.43</v>
      </c>
      <c r="D4" s="8">
        <v>55254.73</v>
      </c>
    </row>
    <row r="5" spans="1:4" ht="15.75" thickBot="1">
      <c r="A5" s="2" t="s">
        <v>27</v>
      </c>
      <c r="B5" s="7">
        <v>0</v>
      </c>
      <c r="C5" s="7">
        <f>'Já empenhados'!R194</f>
        <v>68000.15000000001</v>
      </c>
      <c r="D5" s="7">
        <f>C5</f>
        <v>68000.15000000001</v>
      </c>
    </row>
    <row r="6" spans="1:4" ht="15.75" thickBot="1">
      <c r="A6" s="2" t="s">
        <v>265</v>
      </c>
      <c r="B6" s="7"/>
      <c r="C6" s="7">
        <v>14842.5</v>
      </c>
      <c r="D6" s="7"/>
    </row>
    <row r="7" spans="1:4" ht="15.75" thickBot="1">
      <c r="A7" s="2" t="s">
        <v>368</v>
      </c>
      <c r="B7" s="7"/>
      <c r="C7" s="7">
        <v>3000</v>
      </c>
      <c r="D7" s="7"/>
    </row>
    <row r="8" spans="1:4" ht="15.75" thickBot="1">
      <c r="A8" s="2" t="s">
        <v>368</v>
      </c>
      <c r="B8" s="7"/>
      <c r="C8" s="7">
        <v>-1703.7</v>
      </c>
      <c r="D8" s="7"/>
    </row>
    <row r="9" spans="1:6" ht="15.75" thickBot="1">
      <c r="A9" s="2" t="s">
        <v>31</v>
      </c>
      <c r="B9" s="4">
        <f>B4-B5</f>
        <v>0</v>
      </c>
      <c r="C9" s="10">
        <f>C4-C5-C6-C7+0.04+C8</f>
        <v>62921.11999999999</v>
      </c>
      <c r="D9" s="10" t="e">
        <f>D4-D5-#REF!</f>
        <v>#REF!</v>
      </c>
      <c r="F9" s="54"/>
    </row>
    <row r="10" ht="15">
      <c r="F10" s="54"/>
    </row>
    <row r="12" spans="3:6" ht="15">
      <c r="C12" s="54"/>
      <c r="F12" s="63"/>
    </row>
    <row r="13" ht="15">
      <c r="C13" s="64"/>
    </row>
    <row r="15" ht="15">
      <c r="C15" s="54"/>
    </row>
    <row r="16" ht="15">
      <c r="C16" s="64"/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04"/>
  <sheetViews>
    <sheetView tabSelected="1" zoomScale="80" zoomScaleNormal="80" zoomScalePageLayoutView="0" workbookViewId="0" topLeftCell="M172">
      <selection activeCell="B4" sqref="B4"/>
    </sheetView>
  </sheetViews>
  <sheetFormatPr defaultColWidth="9.140625" defaultRowHeight="15"/>
  <cols>
    <col min="1" max="1" width="21.28125" style="0" bestFit="1" customWidth="1"/>
    <col min="2" max="2" width="15.28125" style="0" customWidth="1"/>
    <col min="3" max="3" width="24.421875" style="0" customWidth="1"/>
    <col min="4" max="4" width="9.8515625" style="0" customWidth="1"/>
    <col min="5" max="5" width="12.421875" style="0" bestFit="1" customWidth="1"/>
    <col min="6" max="6" width="12.00390625" style="0" bestFit="1" customWidth="1"/>
    <col min="7" max="7" width="11.140625" style="0" customWidth="1"/>
    <col min="8" max="8" width="10.7109375" style="0" customWidth="1"/>
    <col min="9" max="9" width="11.28125" style="0" customWidth="1"/>
    <col min="10" max="10" width="16.7109375" style="0" customWidth="1"/>
    <col min="11" max="11" width="17.140625" style="0" customWidth="1"/>
    <col min="12" max="13" width="11.57421875" style="0" customWidth="1"/>
    <col min="14" max="14" width="67.421875" style="28" customWidth="1"/>
    <col min="15" max="15" width="15.00390625" style="0" customWidth="1"/>
    <col min="16" max="16" width="13.57421875" style="0" customWidth="1"/>
    <col min="17" max="17" width="14.8515625" style="63" customWidth="1"/>
    <col min="18" max="18" width="14.57421875" style="63" customWidth="1"/>
    <col min="19" max="19" width="13.28125" style="0" customWidth="1"/>
    <col min="20" max="20" width="23.421875" style="11" bestFit="1" customWidth="1"/>
    <col min="21" max="21" width="9.8515625" style="9" bestFit="1" customWidth="1"/>
    <col min="22" max="16384" width="9.140625" style="9" customWidth="1"/>
  </cols>
  <sheetData>
    <row r="1" spans="1:20" ht="30">
      <c r="A1" s="15" t="s">
        <v>15</v>
      </c>
      <c r="B1" s="15" t="s">
        <v>16</v>
      </c>
      <c r="C1" s="15" t="s">
        <v>0</v>
      </c>
      <c r="D1" s="15" t="s">
        <v>17</v>
      </c>
      <c r="E1" s="15" t="s">
        <v>18</v>
      </c>
      <c r="F1" s="15" t="s">
        <v>19</v>
      </c>
      <c r="G1" s="15" t="s">
        <v>20</v>
      </c>
      <c r="H1" s="15" t="s">
        <v>21</v>
      </c>
      <c r="I1" s="15" t="s">
        <v>22</v>
      </c>
      <c r="J1" s="15" t="s">
        <v>23</v>
      </c>
      <c r="K1" s="15" t="s">
        <v>24</v>
      </c>
      <c r="L1" s="16" t="s">
        <v>1</v>
      </c>
      <c r="M1" s="16" t="s">
        <v>2</v>
      </c>
      <c r="N1" s="26" t="s">
        <v>3</v>
      </c>
      <c r="O1" s="16" t="s">
        <v>25</v>
      </c>
      <c r="P1" s="17" t="s">
        <v>26</v>
      </c>
      <c r="Q1" s="18" t="s">
        <v>4</v>
      </c>
      <c r="R1" s="18" t="s">
        <v>5</v>
      </c>
      <c r="S1" s="16" t="s">
        <v>6</v>
      </c>
      <c r="T1" s="22"/>
    </row>
    <row r="2" spans="1:20" ht="47.25">
      <c r="A2" s="25" t="s">
        <v>41</v>
      </c>
      <c r="B2" s="25" t="s">
        <v>42</v>
      </c>
      <c r="C2" s="48" t="s">
        <v>43</v>
      </c>
      <c r="D2" s="47" t="s">
        <v>44</v>
      </c>
      <c r="E2" s="25" t="s">
        <v>11</v>
      </c>
      <c r="F2" s="25" t="s">
        <v>12</v>
      </c>
      <c r="G2" s="25" t="s">
        <v>35</v>
      </c>
      <c r="H2" s="25" t="s">
        <v>45</v>
      </c>
      <c r="I2" s="25" t="s">
        <v>13</v>
      </c>
      <c r="J2" s="25" t="s">
        <v>40</v>
      </c>
      <c r="K2" s="25" t="s">
        <v>14</v>
      </c>
      <c r="L2" s="38"/>
      <c r="M2" s="38"/>
      <c r="N2" s="34" t="s">
        <v>46</v>
      </c>
      <c r="O2" s="35" t="s">
        <v>47</v>
      </c>
      <c r="P2" s="36">
        <v>1</v>
      </c>
      <c r="Q2" s="67">
        <v>1575</v>
      </c>
      <c r="R2" s="67">
        <v>1575</v>
      </c>
      <c r="S2" s="37" t="s">
        <v>48</v>
      </c>
      <c r="T2" s="22" t="s">
        <v>209</v>
      </c>
    </row>
    <row r="3" spans="1:20" ht="30">
      <c r="A3" s="25" t="s">
        <v>32</v>
      </c>
      <c r="B3" s="25" t="s">
        <v>49</v>
      </c>
      <c r="C3" s="48" t="s">
        <v>34</v>
      </c>
      <c r="D3" s="47" t="s">
        <v>44</v>
      </c>
      <c r="E3" s="25" t="s">
        <v>11</v>
      </c>
      <c r="F3" s="25" t="s">
        <v>12</v>
      </c>
      <c r="G3" s="25" t="s">
        <v>35</v>
      </c>
      <c r="H3" s="25" t="s">
        <v>45</v>
      </c>
      <c r="I3" s="25" t="s">
        <v>13</v>
      </c>
      <c r="J3" s="25" t="s">
        <v>36</v>
      </c>
      <c r="K3" s="25" t="s">
        <v>14</v>
      </c>
      <c r="L3" s="19">
        <v>52865</v>
      </c>
      <c r="M3" s="19">
        <v>211</v>
      </c>
      <c r="N3" s="27" t="s">
        <v>50</v>
      </c>
      <c r="O3" s="19" t="s">
        <v>51</v>
      </c>
      <c r="P3" s="19">
        <v>5</v>
      </c>
      <c r="Q3" s="67">
        <v>2</v>
      </c>
      <c r="R3" s="67">
        <v>10</v>
      </c>
      <c r="S3" s="19" t="s">
        <v>52</v>
      </c>
      <c r="T3" s="22" t="s">
        <v>209</v>
      </c>
    </row>
    <row r="4" spans="1:20" ht="45">
      <c r="A4" s="25" t="s">
        <v>32</v>
      </c>
      <c r="B4" s="25" t="s">
        <v>49</v>
      </c>
      <c r="C4" s="48" t="s">
        <v>34</v>
      </c>
      <c r="D4" s="47" t="s">
        <v>44</v>
      </c>
      <c r="E4" s="25" t="s">
        <v>11</v>
      </c>
      <c r="F4" s="25" t="s">
        <v>12</v>
      </c>
      <c r="G4" s="25" t="s">
        <v>35</v>
      </c>
      <c r="H4" s="25" t="s">
        <v>45</v>
      </c>
      <c r="I4" s="25" t="s">
        <v>13</v>
      </c>
      <c r="J4" s="25" t="s">
        <v>36</v>
      </c>
      <c r="K4" s="25" t="s">
        <v>14</v>
      </c>
      <c r="L4" s="19">
        <v>9570</v>
      </c>
      <c r="M4" s="19">
        <v>246</v>
      </c>
      <c r="N4" s="27" t="s">
        <v>53</v>
      </c>
      <c r="O4" s="19" t="s">
        <v>54</v>
      </c>
      <c r="P4" s="19">
        <v>10</v>
      </c>
      <c r="Q4" s="67">
        <v>0.25</v>
      </c>
      <c r="R4" s="67">
        <v>2.5</v>
      </c>
      <c r="S4" s="19" t="s">
        <v>52</v>
      </c>
      <c r="T4" s="22" t="s">
        <v>209</v>
      </c>
    </row>
    <row r="5" spans="1:20" ht="20.25" customHeight="1">
      <c r="A5" s="25" t="s">
        <v>32</v>
      </c>
      <c r="B5" s="25" t="s">
        <v>49</v>
      </c>
      <c r="C5" s="48" t="s">
        <v>34</v>
      </c>
      <c r="D5" s="47" t="s">
        <v>44</v>
      </c>
      <c r="E5" s="25" t="s">
        <v>11</v>
      </c>
      <c r="F5" s="25" t="s">
        <v>12</v>
      </c>
      <c r="G5" s="25" t="s">
        <v>35</v>
      </c>
      <c r="H5" s="25" t="s">
        <v>45</v>
      </c>
      <c r="I5" s="25" t="s">
        <v>13</v>
      </c>
      <c r="J5" s="25" t="s">
        <v>36</v>
      </c>
      <c r="K5" s="25" t="s">
        <v>14</v>
      </c>
      <c r="L5" s="19">
        <v>52612</v>
      </c>
      <c r="M5" s="19">
        <v>344</v>
      </c>
      <c r="N5" s="27" t="s">
        <v>55</v>
      </c>
      <c r="O5" s="19" t="s">
        <v>7</v>
      </c>
      <c r="P5" s="19">
        <v>20</v>
      </c>
      <c r="Q5" s="67">
        <v>7</v>
      </c>
      <c r="R5" s="67">
        <v>140</v>
      </c>
      <c r="S5" s="19" t="s">
        <v>56</v>
      </c>
      <c r="T5" s="22" t="s">
        <v>209</v>
      </c>
    </row>
    <row r="6" spans="1:20" ht="15">
      <c r="A6" s="25" t="s">
        <v>32</v>
      </c>
      <c r="B6" s="25" t="s">
        <v>49</v>
      </c>
      <c r="C6" s="48" t="s">
        <v>34</v>
      </c>
      <c r="D6" s="47" t="s">
        <v>44</v>
      </c>
      <c r="E6" s="25" t="s">
        <v>11</v>
      </c>
      <c r="F6" s="25" t="s">
        <v>12</v>
      </c>
      <c r="G6" s="25" t="s">
        <v>35</v>
      </c>
      <c r="H6" s="25" t="s">
        <v>45</v>
      </c>
      <c r="I6" s="25" t="s">
        <v>13</v>
      </c>
      <c r="J6" s="25" t="s">
        <v>36</v>
      </c>
      <c r="K6" s="25" t="s">
        <v>14</v>
      </c>
      <c r="L6" s="19">
        <v>52592</v>
      </c>
      <c r="M6" s="19">
        <v>372</v>
      </c>
      <c r="N6" s="27" t="s">
        <v>57</v>
      </c>
      <c r="O6" s="19" t="s">
        <v>7</v>
      </c>
      <c r="P6" s="19">
        <v>20</v>
      </c>
      <c r="Q6" s="67">
        <v>2</v>
      </c>
      <c r="R6" s="67">
        <v>40</v>
      </c>
      <c r="S6" s="19" t="s">
        <v>58</v>
      </c>
      <c r="T6" s="22" t="s">
        <v>209</v>
      </c>
    </row>
    <row r="7" spans="1:20" ht="15">
      <c r="A7" s="25" t="s">
        <v>32</v>
      </c>
      <c r="B7" s="25" t="s">
        <v>49</v>
      </c>
      <c r="C7" s="48" t="s">
        <v>34</v>
      </c>
      <c r="D7" s="47" t="s">
        <v>44</v>
      </c>
      <c r="E7" s="25" t="s">
        <v>11</v>
      </c>
      <c r="F7" s="25" t="s">
        <v>12</v>
      </c>
      <c r="G7" s="25" t="s">
        <v>35</v>
      </c>
      <c r="H7" s="25" t="s">
        <v>45</v>
      </c>
      <c r="I7" s="25" t="s">
        <v>13</v>
      </c>
      <c r="J7" s="25" t="s">
        <v>36</v>
      </c>
      <c r="K7" s="25" t="s">
        <v>14</v>
      </c>
      <c r="L7" s="19">
        <v>52593</v>
      </c>
      <c r="M7" s="19">
        <v>373</v>
      </c>
      <c r="N7" s="27" t="s">
        <v>59</v>
      </c>
      <c r="O7" s="19" t="s">
        <v>7</v>
      </c>
      <c r="P7" s="19">
        <v>20</v>
      </c>
      <c r="Q7" s="67">
        <v>4</v>
      </c>
      <c r="R7" s="67">
        <v>80</v>
      </c>
      <c r="S7" s="19" t="s">
        <v>58</v>
      </c>
      <c r="T7" s="22" t="s">
        <v>209</v>
      </c>
    </row>
    <row r="8" spans="1:20" ht="30">
      <c r="A8" s="25" t="s">
        <v>32</v>
      </c>
      <c r="B8" s="25" t="s">
        <v>60</v>
      </c>
      <c r="C8" s="48" t="s">
        <v>37</v>
      </c>
      <c r="D8" s="47" t="s">
        <v>44</v>
      </c>
      <c r="E8" s="25" t="s">
        <v>11</v>
      </c>
      <c r="F8" s="25" t="s">
        <v>12</v>
      </c>
      <c r="G8" s="25" t="s">
        <v>35</v>
      </c>
      <c r="H8" s="25" t="s">
        <v>45</v>
      </c>
      <c r="I8" s="25" t="s">
        <v>13</v>
      </c>
      <c r="J8" s="25" t="s">
        <v>36</v>
      </c>
      <c r="K8" s="25" t="s">
        <v>14</v>
      </c>
      <c r="L8" s="19">
        <v>44483</v>
      </c>
      <c r="M8" s="19">
        <v>323</v>
      </c>
      <c r="N8" s="27" t="s">
        <v>61</v>
      </c>
      <c r="O8" s="19" t="s">
        <v>51</v>
      </c>
      <c r="P8" s="19">
        <v>5</v>
      </c>
      <c r="Q8" s="67">
        <v>73.98</v>
      </c>
      <c r="R8" s="67">
        <v>369.9</v>
      </c>
      <c r="S8" s="19" t="s">
        <v>9</v>
      </c>
      <c r="T8" s="22" t="s">
        <v>209</v>
      </c>
    </row>
    <row r="9" spans="1:20" ht="15" customHeight="1">
      <c r="A9" s="25" t="s">
        <v>32</v>
      </c>
      <c r="B9" s="25" t="s">
        <v>60</v>
      </c>
      <c r="C9" s="48" t="s">
        <v>37</v>
      </c>
      <c r="D9" s="47" t="s">
        <v>44</v>
      </c>
      <c r="E9" s="25" t="s">
        <v>11</v>
      </c>
      <c r="F9" s="25" t="s">
        <v>12</v>
      </c>
      <c r="G9" s="25" t="s">
        <v>35</v>
      </c>
      <c r="H9" s="25" t="s">
        <v>45</v>
      </c>
      <c r="I9" s="25" t="s">
        <v>13</v>
      </c>
      <c r="J9" s="25" t="s">
        <v>36</v>
      </c>
      <c r="K9" s="25" t="s">
        <v>14</v>
      </c>
      <c r="L9" s="19">
        <v>44642</v>
      </c>
      <c r="M9" s="19">
        <v>325</v>
      </c>
      <c r="N9" s="27" t="s">
        <v>62</v>
      </c>
      <c r="O9" s="19" t="s">
        <v>51</v>
      </c>
      <c r="P9" s="19">
        <v>5</v>
      </c>
      <c r="Q9" s="67">
        <v>15.95</v>
      </c>
      <c r="R9" s="67">
        <v>79.75</v>
      </c>
      <c r="S9" s="19" t="s">
        <v>9</v>
      </c>
      <c r="T9" s="22" t="s">
        <v>209</v>
      </c>
    </row>
    <row r="10" spans="1:20" ht="30">
      <c r="A10" s="25" t="s">
        <v>32</v>
      </c>
      <c r="B10" s="25" t="s">
        <v>60</v>
      </c>
      <c r="C10" s="48" t="s">
        <v>37</v>
      </c>
      <c r="D10" s="47" t="s">
        <v>44</v>
      </c>
      <c r="E10" s="25" t="s">
        <v>11</v>
      </c>
      <c r="F10" s="25" t="s">
        <v>12</v>
      </c>
      <c r="G10" s="25" t="s">
        <v>35</v>
      </c>
      <c r="H10" s="25" t="s">
        <v>45</v>
      </c>
      <c r="I10" s="25" t="s">
        <v>13</v>
      </c>
      <c r="J10" s="25" t="s">
        <v>36</v>
      </c>
      <c r="K10" s="25" t="s">
        <v>14</v>
      </c>
      <c r="L10" s="19">
        <v>47531</v>
      </c>
      <c r="M10" s="19">
        <v>326</v>
      </c>
      <c r="N10" s="27" t="s">
        <v>63</v>
      </c>
      <c r="O10" s="19" t="s">
        <v>10</v>
      </c>
      <c r="P10" s="19">
        <v>5</v>
      </c>
      <c r="Q10" s="67">
        <v>15.96</v>
      </c>
      <c r="R10" s="67">
        <v>79.8</v>
      </c>
      <c r="S10" s="19" t="s">
        <v>38</v>
      </c>
      <c r="T10" s="22" t="s">
        <v>209</v>
      </c>
    </row>
    <row r="11" spans="1:20" ht="19.5" customHeight="1">
      <c r="A11" s="25" t="s">
        <v>32</v>
      </c>
      <c r="B11" s="25" t="s">
        <v>64</v>
      </c>
      <c r="C11" s="48" t="s">
        <v>65</v>
      </c>
      <c r="D11" s="47" t="s">
        <v>44</v>
      </c>
      <c r="E11" s="25" t="s">
        <v>11</v>
      </c>
      <c r="F11" s="25" t="s">
        <v>12</v>
      </c>
      <c r="G11" s="25" t="s">
        <v>35</v>
      </c>
      <c r="H11" s="25" t="s">
        <v>45</v>
      </c>
      <c r="I11" s="25" t="s">
        <v>13</v>
      </c>
      <c r="J11" s="25" t="s">
        <v>36</v>
      </c>
      <c r="K11" s="25" t="s">
        <v>14</v>
      </c>
      <c r="L11" s="19">
        <v>6469</v>
      </c>
      <c r="M11" s="19">
        <v>69</v>
      </c>
      <c r="N11" s="27" t="s">
        <v>66</v>
      </c>
      <c r="O11" s="19" t="s">
        <v>7</v>
      </c>
      <c r="P11" s="19">
        <v>30</v>
      </c>
      <c r="Q11" s="67">
        <v>1.99</v>
      </c>
      <c r="R11" s="67">
        <v>59.7</v>
      </c>
      <c r="S11" s="19" t="s">
        <v>52</v>
      </c>
      <c r="T11" s="22" t="s">
        <v>209</v>
      </c>
    </row>
    <row r="12" spans="1:20" ht="15">
      <c r="A12" s="25" t="s">
        <v>32</v>
      </c>
      <c r="B12" s="25" t="s">
        <v>67</v>
      </c>
      <c r="C12" s="48" t="s">
        <v>68</v>
      </c>
      <c r="D12" s="47" t="s">
        <v>44</v>
      </c>
      <c r="E12" s="25" t="s">
        <v>11</v>
      </c>
      <c r="F12" s="25" t="s">
        <v>12</v>
      </c>
      <c r="G12" s="25" t="s">
        <v>35</v>
      </c>
      <c r="H12" s="25" t="s">
        <v>45</v>
      </c>
      <c r="I12" s="25" t="s">
        <v>13</v>
      </c>
      <c r="J12" s="25" t="s">
        <v>36</v>
      </c>
      <c r="K12" s="25" t="s">
        <v>14</v>
      </c>
      <c r="L12" s="19">
        <v>52594</v>
      </c>
      <c r="M12" s="19">
        <v>374</v>
      </c>
      <c r="N12" s="27" t="s">
        <v>69</v>
      </c>
      <c r="O12" s="19" t="s">
        <v>7</v>
      </c>
      <c r="P12" s="19">
        <v>20</v>
      </c>
      <c r="Q12" s="67">
        <v>5.4</v>
      </c>
      <c r="R12" s="67">
        <v>108</v>
      </c>
      <c r="S12" s="19" t="s">
        <v>58</v>
      </c>
      <c r="T12" s="22" t="s">
        <v>209</v>
      </c>
    </row>
    <row r="13" spans="1:20" ht="15">
      <c r="A13" s="25" t="s">
        <v>32</v>
      </c>
      <c r="B13" s="25" t="s">
        <v>70</v>
      </c>
      <c r="C13" s="48" t="s">
        <v>71</v>
      </c>
      <c r="D13" s="47" t="s">
        <v>44</v>
      </c>
      <c r="E13" s="25" t="s">
        <v>11</v>
      </c>
      <c r="F13" s="25" t="s">
        <v>12</v>
      </c>
      <c r="G13" s="25" t="s">
        <v>35</v>
      </c>
      <c r="H13" s="25" t="s">
        <v>45</v>
      </c>
      <c r="I13" s="25" t="s">
        <v>13</v>
      </c>
      <c r="J13" s="25" t="s">
        <v>36</v>
      </c>
      <c r="K13" s="25" t="s">
        <v>14</v>
      </c>
      <c r="L13" s="19">
        <v>48146</v>
      </c>
      <c r="M13" s="19">
        <v>143</v>
      </c>
      <c r="N13" s="27" t="s">
        <v>72</v>
      </c>
      <c r="O13" s="19" t="s">
        <v>73</v>
      </c>
      <c r="P13" s="19">
        <v>12</v>
      </c>
      <c r="Q13" s="67">
        <v>2.69</v>
      </c>
      <c r="R13" s="67">
        <v>32.28</v>
      </c>
      <c r="S13" s="19" t="s">
        <v>9</v>
      </c>
      <c r="T13" s="22" t="s">
        <v>209</v>
      </c>
    </row>
    <row r="14" spans="1:20" ht="20.25" customHeight="1">
      <c r="A14" s="25" t="s">
        <v>32</v>
      </c>
      <c r="B14" s="25" t="s">
        <v>74</v>
      </c>
      <c r="C14" s="48" t="s">
        <v>75</v>
      </c>
      <c r="D14" s="47" t="s">
        <v>44</v>
      </c>
      <c r="E14" s="25" t="s">
        <v>11</v>
      </c>
      <c r="F14" s="25" t="s">
        <v>12</v>
      </c>
      <c r="G14" s="25" t="s">
        <v>35</v>
      </c>
      <c r="H14" s="25" t="s">
        <v>45</v>
      </c>
      <c r="I14" s="25" t="s">
        <v>13</v>
      </c>
      <c r="J14" s="25" t="s">
        <v>36</v>
      </c>
      <c r="K14" s="25" t="s">
        <v>14</v>
      </c>
      <c r="L14" s="19">
        <v>52698</v>
      </c>
      <c r="M14" s="19">
        <v>52</v>
      </c>
      <c r="N14" s="27" t="s">
        <v>76</v>
      </c>
      <c r="O14" s="19" t="s">
        <v>7</v>
      </c>
      <c r="P14" s="19">
        <v>26</v>
      </c>
      <c r="Q14" s="67">
        <v>48</v>
      </c>
      <c r="R14" s="67">
        <v>1248</v>
      </c>
      <c r="S14" s="19" t="s">
        <v>9</v>
      </c>
      <c r="T14" s="22" t="s">
        <v>209</v>
      </c>
    </row>
    <row r="15" spans="1:20" ht="15">
      <c r="A15" s="25" t="s">
        <v>32</v>
      </c>
      <c r="B15" s="25" t="s">
        <v>77</v>
      </c>
      <c r="C15" s="48" t="s">
        <v>78</v>
      </c>
      <c r="D15" s="47" t="s">
        <v>44</v>
      </c>
      <c r="E15" s="25" t="s">
        <v>11</v>
      </c>
      <c r="F15" s="25" t="s">
        <v>12</v>
      </c>
      <c r="G15" s="25" t="s">
        <v>35</v>
      </c>
      <c r="H15" s="25" t="s">
        <v>45</v>
      </c>
      <c r="I15" s="25" t="s">
        <v>13</v>
      </c>
      <c r="J15" s="25" t="s">
        <v>36</v>
      </c>
      <c r="K15" s="25" t="s">
        <v>14</v>
      </c>
      <c r="L15" s="19">
        <v>52591</v>
      </c>
      <c r="M15" s="19">
        <v>371</v>
      </c>
      <c r="N15" s="27" t="s">
        <v>79</v>
      </c>
      <c r="O15" s="19" t="s">
        <v>7</v>
      </c>
      <c r="P15" s="19">
        <v>20</v>
      </c>
      <c r="Q15" s="67">
        <v>1.07</v>
      </c>
      <c r="R15" s="67">
        <v>21.4</v>
      </c>
      <c r="S15" s="19" t="s">
        <v>58</v>
      </c>
      <c r="T15" s="22" t="s">
        <v>209</v>
      </c>
    </row>
    <row r="16" spans="1:20" ht="30">
      <c r="A16" s="25" t="s">
        <v>32</v>
      </c>
      <c r="B16" s="25" t="s">
        <v>80</v>
      </c>
      <c r="C16" s="48" t="s">
        <v>81</v>
      </c>
      <c r="D16" s="47" t="s">
        <v>44</v>
      </c>
      <c r="E16" s="25" t="s">
        <v>11</v>
      </c>
      <c r="F16" s="25" t="s">
        <v>12</v>
      </c>
      <c r="G16" s="25" t="s">
        <v>35</v>
      </c>
      <c r="H16" s="25" t="s">
        <v>45</v>
      </c>
      <c r="I16" s="25" t="s">
        <v>13</v>
      </c>
      <c r="J16" s="25" t="s">
        <v>36</v>
      </c>
      <c r="K16" s="25" t="s">
        <v>14</v>
      </c>
      <c r="L16" s="19">
        <v>42694</v>
      </c>
      <c r="M16" s="19">
        <v>102</v>
      </c>
      <c r="N16" s="27" t="s">
        <v>82</v>
      </c>
      <c r="O16" s="19" t="s">
        <v>7</v>
      </c>
      <c r="P16" s="19">
        <v>20</v>
      </c>
      <c r="Q16" s="67">
        <v>34.99</v>
      </c>
      <c r="R16" s="67">
        <v>699.8</v>
      </c>
      <c r="S16" s="19" t="s">
        <v>8</v>
      </c>
      <c r="T16" s="22" t="s">
        <v>209</v>
      </c>
    </row>
    <row r="17" spans="1:20" ht="15">
      <c r="A17" s="25" t="s">
        <v>32</v>
      </c>
      <c r="B17" s="25" t="s">
        <v>83</v>
      </c>
      <c r="C17" s="48" t="s">
        <v>84</v>
      </c>
      <c r="D17" s="47" t="s">
        <v>44</v>
      </c>
      <c r="E17" s="25" t="s">
        <v>11</v>
      </c>
      <c r="F17" s="25" t="s">
        <v>12</v>
      </c>
      <c r="G17" s="25" t="s">
        <v>35</v>
      </c>
      <c r="H17" s="25" t="s">
        <v>45</v>
      </c>
      <c r="I17" s="25" t="s">
        <v>13</v>
      </c>
      <c r="J17" s="25" t="s">
        <v>36</v>
      </c>
      <c r="K17" s="25" t="s">
        <v>14</v>
      </c>
      <c r="L17" s="19">
        <v>52285</v>
      </c>
      <c r="M17" s="19">
        <v>77</v>
      </c>
      <c r="N17" s="27" t="s">
        <v>85</v>
      </c>
      <c r="O17" s="19" t="s">
        <v>7</v>
      </c>
      <c r="P17" s="19">
        <v>2</v>
      </c>
      <c r="Q17" s="67">
        <v>661.53</v>
      </c>
      <c r="R17" s="67">
        <v>1323.06</v>
      </c>
      <c r="S17" s="19" t="s">
        <v>86</v>
      </c>
      <c r="T17" s="22" t="s">
        <v>209</v>
      </c>
    </row>
    <row r="18" spans="1:20" ht="15" customHeight="1">
      <c r="A18" s="25" t="s">
        <v>32</v>
      </c>
      <c r="B18" s="25" t="s">
        <v>83</v>
      </c>
      <c r="C18" s="48" t="s">
        <v>84</v>
      </c>
      <c r="D18" s="47" t="s">
        <v>44</v>
      </c>
      <c r="E18" s="25" t="s">
        <v>11</v>
      </c>
      <c r="F18" s="25" t="s">
        <v>12</v>
      </c>
      <c r="G18" s="25" t="s">
        <v>35</v>
      </c>
      <c r="H18" s="25" t="s">
        <v>45</v>
      </c>
      <c r="I18" s="25" t="s">
        <v>13</v>
      </c>
      <c r="J18" s="25" t="s">
        <v>36</v>
      </c>
      <c r="K18" s="25" t="s">
        <v>14</v>
      </c>
      <c r="L18" s="19">
        <v>52284</v>
      </c>
      <c r="M18" s="19">
        <v>78</v>
      </c>
      <c r="N18" s="27" t="s">
        <v>87</v>
      </c>
      <c r="O18" s="19" t="s">
        <v>7</v>
      </c>
      <c r="P18" s="19">
        <v>1</v>
      </c>
      <c r="Q18" s="67">
        <v>1369.99</v>
      </c>
      <c r="R18" s="67">
        <v>1369.99</v>
      </c>
      <c r="S18" s="19" t="s">
        <v>86</v>
      </c>
      <c r="T18" s="22" t="s">
        <v>209</v>
      </c>
    </row>
    <row r="19" spans="1:20" ht="18" customHeight="1">
      <c r="A19" s="25" t="s">
        <v>32</v>
      </c>
      <c r="B19" s="25" t="s">
        <v>88</v>
      </c>
      <c r="C19" s="48" t="s">
        <v>89</v>
      </c>
      <c r="D19" s="47" t="s">
        <v>44</v>
      </c>
      <c r="E19" s="25" t="s">
        <v>11</v>
      </c>
      <c r="F19" s="25" t="s">
        <v>12</v>
      </c>
      <c r="G19" s="25" t="s">
        <v>35</v>
      </c>
      <c r="H19" s="25" t="s">
        <v>45</v>
      </c>
      <c r="I19" s="25" t="s">
        <v>13</v>
      </c>
      <c r="J19" s="25" t="s">
        <v>36</v>
      </c>
      <c r="K19" s="25" t="s">
        <v>14</v>
      </c>
      <c r="L19" s="19">
        <v>7921</v>
      </c>
      <c r="M19" s="19">
        <v>146</v>
      </c>
      <c r="N19" s="27" t="s">
        <v>90</v>
      </c>
      <c r="O19" s="19" t="s">
        <v>73</v>
      </c>
      <c r="P19" s="19">
        <v>15</v>
      </c>
      <c r="Q19" s="67">
        <v>3.5</v>
      </c>
      <c r="R19" s="67">
        <v>52.5</v>
      </c>
      <c r="S19" s="19" t="s">
        <v>52</v>
      </c>
      <c r="T19" s="22" t="s">
        <v>209</v>
      </c>
    </row>
    <row r="20" spans="1:20" ht="19.5" customHeight="1">
      <c r="A20" s="25" t="s">
        <v>32</v>
      </c>
      <c r="B20" s="25" t="s">
        <v>91</v>
      </c>
      <c r="C20" s="48" t="s">
        <v>92</v>
      </c>
      <c r="D20" s="47" t="s">
        <v>44</v>
      </c>
      <c r="E20" s="25" t="s">
        <v>11</v>
      </c>
      <c r="F20" s="25" t="s">
        <v>12</v>
      </c>
      <c r="G20" s="25" t="s">
        <v>35</v>
      </c>
      <c r="H20" s="25" t="s">
        <v>45</v>
      </c>
      <c r="I20" s="25" t="s">
        <v>13</v>
      </c>
      <c r="J20" s="25" t="s">
        <v>36</v>
      </c>
      <c r="K20" s="25" t="s">
        <v>14</v>
      </c>
      <c r="L20" s="19">
        <v>44482</v>
      </c>
      <c r="M20" s="19">
        <v>324</v>
      </c>
      <c r="N20" s="27" t="s">
        <v>93</v>
      </c>
      <c r="O20" s="19" t="s">
        <v>51</v>
      </c>
      <c r="P20" s="19">
        <v>5</v>
      </c>
      <c r="Q20" s="67">
        <v>75</v>
      </c>
      <c r="R20" s="67">
        <v>375</v>
      </c>
      <c r="S20" s="19" t="s">
        <v>9</v>
      </c>
      <c r="T20" s="22" t="s">
        <v>209</v>
      </c>
    </row>
    <row r="21" spans="1:20" ht="15.75" customHeight="1">
      <c r="A21" s="25" t="s">
        <v>32</v>
      </c>
      <c r="B21" s="25" t="s">
        <v>94</v>
      </c>
      <c r="C21" s="48" t="s">
        <v>95</v>
      </c>
      <c r="D21" s="47" t="s">
        <v>44</v>
      </c>
      <c r="E21" s="25" t="s">
        <v>11</v>
      </c>
      <c r="F21" s="25" t="s">
        <v>12</v>
      </c>
      <c r="G21" s="25" t="s">
        <v>35</v>
      </c>
      <c r="H21" s="25" t="s">
        <v>45</v>
      </c>
      <c r="I21" s="25" t="s">
        <v>13</v>
      </c>
      <c r="J21" s="25" t="s">
        <v>36</v>
      </c>
      <c r="K21" s="25" t="s">
        <v>14</v>
      </c>
      <c r="L21" s="19">
        <v>6524</v>
      </c>
      <c r="M21" s="19">
        <v>245</v>
      </c>
      <c r="N21" s="27" t="s">
        <v>96</v>
      </c>
      <c r="O21" s="19" t="s">
        <v>73</v>
      </c>
      <c r="P21" s="19">
        <v>130</v>
      </c>
      <c r="Q21" s="67">
        <v>2.5</v>
      </c>
      <c r="R21" s="67">
        <v>325</v>
      </c>
      <c r="S21" s="19" t="s">
        <v>8</v>
      </c>
      <c r="T21" s="22" t="s">
        <v>209</v>
      </c>
    </row>
    <row r="22" spans="1:20" ht="18.75" customHeight="1">
      <c r="A22" s="25" t="s">
        <v>32</v>
      </c>
      <c r="B22" s="25" t="s">
        <v>97</v>
      </c>
      <c r="C22" s="48" t="s">
        <v>98</v>
      </c>
      <c r="D22" s="47" t="s">
        <v>44</v>
      </c>
      <c r="E22" s="25" t="s">
        <v>11</v>
      </c>
      <c r="F22" s="25" t="s">
        <v>12</v>
      </c>
      <c r="G22" s="25" t="s">
        <v>35</v>
      </c>
      <c r="H22" s="25" t="s">
        <v>45</v>
      </c>
      <c r="I22" s="25" t="s">
        <v>13</v>
      </c>
      <c r="J22" s="25" t="s">
        <v>36</v>
      </c>
      <c r="K22" s="25" t="s">
        <v>14</v>
      </c>
      <c r="L22" s="19">
        <v>23817</v>
      </c>
      <c r="M22" s="19">
        <v>142</v>
      </c>
      <c r="N22" s="27" t="s">
        <v>99</v>
      </c>
      <c r="O22" s="19" t="s">
        <v>7</v>
      </c>
      <c r="P22" s="19">
        <v>75</v>
      </c>
      <c r="Q22" s="67">
        <v>4.22</v>
      </c>
      <c r="R22" s="67">
        <v>316.5</v>
      </c>
      <c r="S22" s="19" t="s">
        <v>52</v>
      </c>
      <c r="T22" s="22" t="s">
        <v>209</v>
      </c>
    </row>
    <row r="23" spans="1:20" ht="30">
      <c r="A23" s="25" t="s">
        <v>100</v>
      </c>
      <c r="B23" s="25" t="s">
        <v>101</v>
      </c>
      <c r="C23" s="48" t="s">
        <v>102</v>
      </c>
      <c r="D23" s="25" t="s">
        <v>44</v>
      </c>
      <c r="E23" s="25" t="s">
        <v>11</v>
      </c>
      <c r="F23" s="25" t="s">
        <v>12</v>
      </c>
      <c r="G23" s="25" t="s">
        <v>103</v>
      </c>
      <c r="H23" s="25" t="s">
        <v>45</v>
      </c>
      <c r="I23" s="25" t="s">
        <v>13</v>
      </c>
      <c r="J23" s="25" t="s">
        <v>36</v>
      </c>
      <c r="K23" s="25" t="s">
        <v>14</v>
      </c>
      <c r="L23" s="19">
        <v>190</v>
      </c>
      <c r="M23" s="19">
        <v>74</v>
      </c>
      <c r="N23" s="27" t="s">
        <v>104</v>
      </c>
      <c r="O23" s="19" t="s">
        <v>7</v>
      </c>
      <c r="P23" s="19">
        <v>4</v>
      </c>
      <c r="Q23" s="67">
        <v>5.4</v>
      </c>
      <c r="R23" s="67"/>
      <c r="S23" s="19" t="s">
        <v>52</v>
      </c>
      <c r="T23" s="75" t="s">
        <v>174</v>
      </c>
    </row>
    <row r="24" spans="1:20" ht="15">
      <c r="A24" s="25" t="s">
        <v>105</v>
      </c>
      <c r="B24" s="25" t="s">
        <v>33</v>
      </c>
      <c r="C24" s="48" t="s">
        <v>106</v>
      </c>
      <c r="D24" s="25" t="s">
        <v>44</v>
      </c>
      <c r="E24" s="25" t="s">
        <v>11</v>
      </c>
      <c r="F24" s="25" t="s">
        <v>12</v>
      </c>
      <c r="G24" s="25" t="s">
        <v>103</v>
      </c>
      <c r="H24" s="25" t="s">
        <v>45</v>
      </c>
      <c r="I24" s="25" t="s">
        <v>13</v>
      </c>
      <c r="J24" s="25" t="s">
        <v>107</v>
      </c>
      <c r="K24" s="25" t="s">
        <v>14</v>
      </c>
      <c r="L24" s="19">
        <v>61851</v>
      </c>
      <c r="M24" s="19">
        <v>10</v>
      </c>
      <c r="N24" s="27" t="s">
        <v>108</v>
      </c>
      <c r="O24" s="19" t="s">
        <v>7</v>
      </c>
      <c r="P24" s="19">
        <v>2</v>
      </c>
      <c r="Q24" s="67">
        <v>6.98</v>
      </c>
      <c r="R24" s="67">
        <v>13.96</v>
      </c>
      <c r="S24" s="19" t="s">
        <v>56</v>
      </c>
      <c r="T24" s="22" t="s">
        <v>209</v>
      </c>
    </row>
    <row r="25" spans="1:20" ht="15.75" customHeight="1">
      <c r="A25" s="25" t="s">
        <v>105</v>
      </c>
      <c r="B25" s="25" t="s">
        <v>33</v>
      </c>
      <c r="C25" s="48" t="s">
        <v>106</v>
      </c>
      <c r="D25" s="25" t="s">
        <v>44</v>
      </c>
      <c r="E25" s="25" t="s">
        <v>11</v>
      </c>
      <c r="F25" s="25" t="s">
        <v>12</v>
      </c>
      <c r="G25" s="25" t="s">
        <v>103</v>
      </c>
      <c r="H25" s="25" t="s">
        <v>45</v>
      </c>
      <c r="I25" s="25" t="s">
        <v>13</v>
      </c>
      <c r="J25" s="25" t="s">
        <v>107</v>
      </c>
      <c r="K25" s="25" t="s">
        <v>14</v>
      </c>
      <c r="L25" s="19">
        <v>61861</v>
      </c>
      <c r="M25" s="19">
        <v>110</v>
      </c>
      <c r="N25" s="27" t="s">
        <v>109</v>
      </c>
      <c r="O25" s="19" t="s">
        <v>7</v>
      </c>
      <c r="P25" s="19">
        <v>2</v>
      </c>
      <c r="Q25" s="67">
        <v>44</v>
      </c>
      <c r="R25" s="67">
        <v>88</v>
      </c>
      <c r="S25" s="19" t="s">
        <v>56</v>
      </c>
      <c r="T25" s="22" t="s">
        <v>209</v>
      </c>
    </row>
    <row r="26" spans="1:20" ht="15.75" customHeight="1">
      <c r="A26" s="25" t="s">
        <v>105</v>
      </c>
      <c r="B26" s="25" t="s">
        <v>33</v>
      </c>
      <c r="C26" s="48" t="s">
        <v>106</v>
      </c>
      <c r="D26" s="25" t="s">
        <v>44</v>
      </c>
      <c r="E26" s="25" t="s">
        <v>11</v>
      </c>
      <c r="F26" s="25" t="s">
        <v>12</v>
      </c>
      <c r="G26" s="25" t="s">
        <v>103</v>
      </c>
      <c r="H26" s="25" t="s">
        <v>45</v>
      </c>
      <c r="I26" s="25" t="s">
        <v>13</v>
      </c>
      <c r="J26" s="25" t="s">
        <v>107</v>
      </c>
      <c r="K26" s="25" t="s">
        <v>14</v>
      </c>
      <c r="L26" s="19">
        <v>7707</v>
      </c>
      <c r="M26" s="19">
        <v>120</v>
      </c>
      <c r="N26" s="27" t="s">
        <v>110</v>
      </c>
      <c r="O26" s="19" t="s">
        <v>7</v>
      </c>
      <c r="P26" s="19">
        <v>2</v>
      </c>
      <c r="Q26" s="67">
        <v>16.29</v>
      </c>
      <c r="R26" s="67">
        <v>32.58</v>
      </c>
      <c r="S26" s="19" t="s">
        <v>56</v>
      </c>
      <c r="T26" s="22" t="s">
        <v>209</v>
      </c>
    </row>
    <row r="27" spans="1:20" ht="15">
      <c r="A27" s="25" t="s">
        <v>105</v>
      </c>
      <c r="B27" s="25" t="s">
        <v>33</v>
      </c>
      <c r="C27" s="48" t="s">
        <v>106</v>
      </c>
      <c r="D27" s="25" t="s">
        <v>44</v>
      </c>
      <c r="E27" s="25" t="s">
        <v>11</v>
      </c>
      <c r="F27" s="25" t="s">
        <v>12</v>
      </c>
      <c r="G27" s="25" t="s">
        <v>103</v>
      </c>
      <c r="H27" s="25" t="s">
        <v>45</v>
      </c>
      <c r="I27" s="25" t="s">
        <v>13</v>
      </c>
      <c r="J27" s="25" t="s">
        <v>107</v>
      </c>
      <c r="K27" s="25" t="s">
        <v>14</v>
      </c>
      <c r="L27" s="19">
        <v>43589</v>
      </c>
      <c r="M27" s="19">
        <v>124</v>
      </c>
      <c r="N27" s="27" t="s">
        <v>111</v>
      </c>
      <c r="O27" s="19" t="s">
        <v>7</v>
      </c>
      <c r="P27" s="19">
        <v>4</v>
      </c>
      <c r="Q27" s="67">
        <v>4.89</v>
      </c>
      <c r="R27" s="67">
        <v>19.56</v>
      </c>
      <c r="S27" s="19" t="s">
        <v>112</v>
      </c>
      <c r="T27" s="22" t="s">
        <v>209</v>
      </c>
    </row>
    <row r="28" spans="1:20" ht="15">
      <c r="A28" s="25" t="s">
        <v>105</v>
      </c>
      <c r="B28" s="25" t="s">
        <v>33</v>
      </c>
      <c r="C28" s="48" t="s">
        <v>106</v>
      </c>
      <c r="D28" s="25" t="s">
        <v>44</v>
      </c>
      <c r="E28" s="25" t="s">
        <v>11</v>
      </c>
      <c r="F28" s="25" t="s">
        <v>12</v>
      </c>
      <c r="G28" s="25" t="s">
        <v>103</v>
      </c>
      <c r="H28" s="25" t="s">
        <v>45</v>
      </c>
      <c r="I28" s="25" t="s">
        <v>13</v>
      </c>
      <c r="J28" s="25" t="s">
        <v>107</v>
      </c>
      <c r="K28" s="25" t="s">
        <v>14</v>
      </c>
      <c r="L28" s="19">
        <v>61862</v>
      </c>
      <c r="M28" s="19">
        <v>126</v>
      </c>
      <c r="N28" s="27" t="s">
        <v>113</v>
      </c>
      <c r="O28" s="19" t="s">
        <v>7</v>
      </c>
      <c r="P28" s="19">
        <v>2</v>
      </c>
      <c r="Q28" s="67">
        <v>14.87</v>
      </c>
      <c r="R28" s="67">
        <v>29.74</v>
      </c>
      <c r="S28" s="19" t="s">
        <v>56</v>
      </c>
      <c r="T28" s="22" t="s">
        <v>209</v>
      </c>
    </row>
    <row r="29" spans="1:20" ht="15">
      <c r="A29" s="25" t="s">
        <v>105</v>
      </c>
      <c r="B29" s="25" t="s">
        <v>33</v>
      </c>
      <c r="C29" s="48" t="s">
        <v>106</v>
      </c>
      <c r="D29" s="25" t="s">
        <v>44</v>
      </c>
      <c r="E29" s="25" t="s">
        <v>11</v>
      </c>
      <c r="F29" s="25" t="s">
        <v>12</v>
      </c>
      <c r="G29" s="25" t="s">
        <v>103</v>
      </c>
      <c r="H29" s="25" t="s">
        <v>45</v>
      </c>
      <c r="I29" s="25" t="s">
        <v>13</v>
      </c>
      <c r="J29" s="25" t="s">
        <v>107</v>
      </c>
      <c r="K29" s="25" t="s">
        <v>14</v>
      </c>
      <c r="L29" s="19">
        <v>42620</v>
      </c>
      <c r="M29" s="19">
        <v>129</v>
      </c>
      <c r="N29" s="27" t="s">
        <v>114</v>
      </c>
      <c r="O29" s="19" t="s">
        <v>7</v>
      </c>
      <c r="P29" s="19">
        <v>3</v>
      </c>
      <c r="Q29" s="67">
        <v>18.29</v>
      </c>
      <c r="R29" s="67">
        <v>54.87</v>
      </c>
      <c r="S29" s="19" t="s">
        <v>38</v>
      </c>
      <c r="T29" s="22" t="s">
        <v>209</v>
      </c>
    </row>
    <row r="30" spans="1:20" ht="15">
      <c r="A30" s="25" t="s">
        <v>105</v>
      </c>
      <c r="B30" s="25" t="s">
        <v>33</v>
      </c>
      <c r="C30" s="48" t="s">
        <v>106</v>
      </c>
      <c r="D30" s="25" t="s">
        <v>44</v>
      </c>
      <c r="E30" s="25" t="s">
        <v>11</v>
      </c>
      <c r="F30" s="25" t="s">
        <v>12</v>
      </c>
      <c r="G30" s="25" t="s">
        <v>103</v>
      </c>
      <c r="H30" s="25" t="s">
        <v>45</v>
      </c>
      <c r="I30" s="25" t="s">
        <v>13</v>
      </c>
      <c r="J30" s="25" t="s">
        <v>107</v>
      </c>
      <c r="K30" s="25" t="s">
        <v>14</v>
      </c>
      <c r="L30" s="19">
        <v>61865</v>
      </c>
      <c r="M30" s="19">
        <v>130</v>
      </c>
      <c r="N30" s="27" t="s">
        <v>115</v>
      </c>
      <c r="O30" s="19" t="s">
        <v>7</v>
      </c>
      <c r="P30" s="19">
        <v>3</v>
      </c>
      <c r="Q30" s="67">
        <v>18.29</v>
      </c>
      <c r="R30" s="67">
        <v>54.87</v>
      </c>
      <c r="S30" s="19" t="s">
        <v>56</v>
      </c>
      <c r="T30" s="22" t="s">
        <v>209</v>
      </c>
    </row>
    <row r="31" spans="1:20" ht="15">
      <c r="A31" s="25" t="s">
        <v>105</v>
      </c>
      <c r="B31" s="25" t="s">
        <v>33</v>
      </c>
      <c r="C31" s="48" t="s">
        <v>106</v>
      </c>
      <c r="D31" s="25" t="s">
        <v>44</v>
      </c>
      <c r="E31" s="25" t="s">
        <v>11</v>
      </c>
      <c r="F31" s="25" t="s">
        <v>12</v>
      </c>
      <c r="G31" s="25" t="s">
        <v>103</v>
      </c>
      <c r="H31" s="25" t="s">
        <v>45</v>
      </c>
      <c r="I31" s="25" t="s">
        <v>13</v>
      </c>
      <c r="J31" s="25" t="s">
        <v>107</v>
      </c>
      <c r="K31" s="25" t="s">
        <v>14</v>
      </c>
      <c r="L31" s="19">
        <v>14098</v>
      </c>
      <c r="M31" s="19">
        <v>135</v>
      </c>
      <c r="N31" s="27" t="s">
        <v>116</v>
      </c>
      <c r="O31" s="19" t="s">
        <v>7</v>
      </c>
      <c r="P31" s="19">
        <v>2</v>
      </c>
      <c r="Q31" s="67">
        <v>36.98</v>
      </c>
      <c r="R31" s="67">
        <v>73.96</v>
      </c>
      <c r="S31" s="19" t="s">
        <v>56</v>
      </c>
      <c r="T31" s="22" t="s">
        <v>209</v>
      </c>
    </row>
    <row r="32" spans="1:20" ht="15">
      <c r="A32" s="25" t="s">
        <v>105</v>
      </c>
      <c r="B32" s="25" t="s">
        <v>33</v>
      </c>
      <c r="C32" s="48" t="s">
        <v>106</v>
      </c>
      <c r="D32" s="25" t="s">
        <v>44</v>
      </c>
      <c r="E32" s="25" t="s">
        <v>11</v>
      </c>
      <c r="F32" s="25" t="s">
        <v>12</v>
      </c>
      <c r="G32" s="25" t="s">
        <v>103</v>
      </c>
      <c r="H32" s="25" t="s">
        <v>45</v>
      </c>
      <c r="I32" s="25" t="s">
        <v>13</v>
      </c>
      <c r="J32" s="25" t="s">
        <v>107</v>
      </c>
      <c r="K32" s="25" t="s">
        <v>14</v>
      </c>
      <c r="L32" s="19">
        <v>61868</v>
      </c>
      <c r="M32" s="19">
        <v>144</v>
      </c>
      <c r="N32" s="27" t="s">
        <v>117</v>
      </c>
      <c r="O32" s="19" t="s">
        <v>7</v>
      </c>
      <c r="P32" s="19">
        <v>2</v>
      </c>
      <c r="Q32" s="67">
        <v>24.88</v>
      </c>
      <c r="R32" s="67">
        <v>49.76</v>
      </c>
      <c r="S32" s="19" t="s">
        <v>118</v>
      </c>
      <c r="T32" s="22" t="s">
        <v>209</v>
      </c>
    </row>
    <row r="33" spans="1:20" ht="15">
      <c r="A33" s="25" t="s">
        <v>105</v>
      </c>
      <c r="B33" s="25" t="s">
        <v>33</v>
      </c>
      <c r="C33" s="48" t="s">
        <v>106</v>
      </c>
      <c r="D33" s="25" t="s">
        <v>44</v>
      </c>
      <c r="E33" s="25" t="s">
        <v>11</v>
      </c>
      <c r="F33" s="25" t="s">
        <v>12</v>
      </c>
      <c r="G33" s="25" t="s">
        <v>103</v>
      </c>
      <c r="H33" s="25" t="s">
        <v>45</v>
      </c>
      <c r="I33" s="25" t="s">
        <v>13</v>
      </c>
      <c r="J33" s="25" t="s">
        <v>107</v>
      </c>
      <c r="K33" s="25" t="s">
        <v>14</v>
      </c>
      <c r="L33" s="19">
        <v>61870</v>
      </c>
      <c r="M33" s="19">
        <v>157</v>
      </c>
      <c r="N33" s="27" t="s">
        <v>119</v>
      </c>
      <c r="O33" s="19" t="s">
        <v>7</v>
      </c>
      <c r="P33" s="19">
        <v>3</v>
      </c>
      <c r="Q33" s="67">
        <v>18.21</v>
      </c>
      <c r="R33" s="67">
        <v>54.63</v>
      </c>
      <c r="S33" s="19" t="s">
        <v>56</v>
      </c>
      <c r="T33" s="22" t="s">
        <v>209</v>
      </c>
    </row>
    <row r="34" spans="1:20" ht="15">
      <c r="A34" s="25" t="s">
        <v>105</v>
      </c>
      <c r="B34" s="25" t="s">
        <v>33</v>
      </c>
      <c r="C34" s="48" t="s">
        <v>106</v>
      </c>
      <c r="D34" s="25" t="s">
        <v>44</v>
      </c>
      <c r="E34" s="25" t="s">
        <v>11</v>
      </c>
      <c r="F34" s="25" t="s">
        <v>12</v>
      </c>
      <c r="G34" s="25" t="s">
        <v>103</v>
      </c>
      <c r="H34" s="25" t="s">
        <v>45</v>
      </c>
      <c r="I34" s="25" t="s">
        <v>13</v>
      </c>
      <c r="J34" s="25" t="s">
        <v>107</v>
      </c>
      <c r="K34" s="25" t="s">
        <v>14</v>
      </c>
      <c r="L34" s="19">
        <v>4795</v>
      </c>
      <c r="M34" s="19">
        <v>159</v>
      </c>
      <c r="N34" s="27" t="s">
        <v>120</v>
      </c>
      <c r="O34" s="19" t="s">
        <v>7</v>
      </c>
      <c r="P34" s="19">
        <v>2</v>
      </c>
      <c r="Q34" s="67">
        <v>13.85</v>
      </c>
      <c r="R34" s="67">
        <v>27.7</v>
      </c>
      <c r="S34" s="19" t="s">
        <v>56</v>
      </c>
      <c r="T34" s="22" t="s">
        <v>209</v>
      </c>
    </row>
    <row r="35" spans="1:20" ht="21.75" customHeight="1">
      <c r="A35" s="25" t="s">
        <v>105</v>
      </c>
      <c r="B35" s="25" t="s">
        <v>39</v>
      </c>
      <c r="C35" s="48" t="s">
        <v>121</v>
      </c>
      <c r="D35" s="25" t="s">
        <v>44</v>
      </c>
      <c r="E35" s="25" t="s">
        <v>11</v>
      </c>
      <c r="F35" s="25" t="s">
        <v>12</v>
      </c>
      <c r="G35" s="25" t="s">
        <v>103</v>
      </c>
      <c r="H35" s="25" t="s">
        <v>45</v>
      </c>
      <c r="I35" s="25" t="s">
        <v>13</v>
      </c>
      <c r="J35" s="25" t="s">
        <v>107</v>
      </c>
      <c r="K35" s="25" t="s">
        <v>14</v>
      </c>
      <c r="L35" s="19">
        <v>19896</v>
      </c>
      <c r="M35" s="19">
        <v>94</v>
      </c>
      <c r="N35" s="27" t="s">
        <v>122</v>
      </c>
      <c r="O35" s="19" t="s">
        <v>7</v>
      </c>
      <c r="P35" s="19">
        <v>20</v>
      </c>
      <c r="Q35" s="67">
        <v>28.5</v>
      </c>
      <c r="R35" s="67">
        <v>570</v>
      </c>
      <c r="S35" s="19" t="s">
        <v>52</v>
      </c>
      <c r="T35" s="22" t="s">
        <v>209</v>
      </c>
    </row>
    <row r="36" spans="1:20" ht="15">
      <c r="A36" s="25" t="s">
        <v>123</v>
      </c>
      <c r="B36" s="25" t="s">
        <v>124</v>
      </c>
      <c r="C36" s="48" t="s">
        <v>125</v>
      </c>
      <c r="D36" s="25" t="s">
        <v>44</v>
      </c>
      <c r="E36" s="25" t="s">
        <v>11</v>
      </c>
      <c r="F36" s="25" t="s">
        <v>12</v>
      </c>
      <c r="G36" s="25" t="s">
        <v>103</v>
      </c>
      <c r="H36" s="25" t="s">
        <v>45</v>
      </c>
      <c r="I36" s="25" t="s">
        <v>13</v>
      </c>
      <c r="J36" s="25" t="s">
        <v>36</v>
      </c>
      <c r="K36" s="25" t="s">
        <v>14</v>
      </c>
      <c r="L36" s="19">
        <v>57837</v>
      </c>
      <c r="M36" s="19">
        <v>75</v>
      </c>
      <c r="N36" s="27" t="s">
        <v>126</v>
      </c>
      <c r="O36" s="19" t="s">
        <v>127</v>
      </c>
      <c r="P36" s="19">
        <v>4</v>
      </c>
      <c r="Q36" s="67">
        <v>8.9</v>
      </c>
      <c r="R36" s="67">
        <v>35.6</v>
      </c>
      <c r="S36" s="19" t="s">
        <v>52</v>
      </c>
      <c r="T36" s="22" t="s">
        <v>209</v>
      </c>
    </row>
    <row r="37" spans="1:20" ht="15">
      <c r="A37" s="25" t="s">
        <v>105</v>
      </c>
      <c r="B37" s="25" t="s">
        <v>128</v>
      </c>
      <c r="C37" s="48" t="s">
        <v>129</v>
      </c>
      <c r="D37" s="25" t="s">
        <v>44</v>
      </c>
      <c r="E37" s="25" t="s">
        <v>11</v>
      </c>
      <c r="F37" s="25" t="s">
        <v>12</v>
      </c>
      <c r="G37" s="25" t="s">
        <v>103</v>
      </c>
      <c r="H37" s="25" t="s">
        <v>45</v>
      </c>
      <c r="I37" s="25" t="s">
        <v>13</v>
      </c>
      <c r="J37" s="25" t="s">
        <v>107</v>
      </c>
      <c r="K37" s="25" t="s">
        <v>14</v>
      </c>
      <c r="L37" s="19">
        <v>11105</v>
      </c>
      <c r="M37" s="19">
        <v>55</v>
      </c>
      <c r="N37" s="27" t="s">
        <v>130</v>
      </c>
      <c r="O37" s="19" t="s">
        <v>7</v>
      </c>
      <c r="P37" s="19">
        <v>1</v>
      </c>
      <c r="Q37" s="67">
        <v>68.9</v>
      </c>
      <c r="R37" s="67">
        <v>68.9</v>
      </c>
      <c r="S37" s="19" t="s">
        <v>56</v>
      </c>
      <c r="T37" s="22" t="s">
        <v>209</v>
      </c>
    </row>
    <row r="38" spans="1:20" ht="15">
      <c r="A38" s="25" t="s">
        <v>105</v>
      </c>
      <c r="B38" s="25" t="s">
        <v>128</v>
      </c>
      <c r="C38" s="48" t="s">
        <v>129</v>
      </c>
      <c r="D38" s="25" t="s">
        <v>44</v>
      </c>
      <c r="E38" s="25" t="s">
        <v>11</v>
      </c>
      <c r="F38" s="25" t="s">
        <v>12</v>
      </c>
      <c r="G38" s="25" t="s">
        <v>103</v>
      </c>
      <c r="H38" s="25" t="s">
        <v>45</v>
      </c>
      <c r="I38" s="25" t="s">
        <v>13</v>
      </c>
      <c r="J38" s="25" t="s">
        <v>107</v>
      </c>
      <c r="K38" s="25" t="s">
        <v>14</v>
      </c>
      <c r="L38" s="19">
        <v>11098</v>
      </c>
      <c r="M38" s="19">
        <v>56</v>
      </c>
      <c r="N38" s="27" t="s">
        <v>131</v>
      </c>
      <c r="O38" s="19" t="s">
        <v>7</v>
      </c>
      <c r="P38" s="19">
        <v>1</v>
      </c>
      <c r="Q38" s="67">
        <v>26</v>
      </c>
      <c r="R38" s="67">
        <v>26</v>
      </c>
      <c r="S38" s="19" t="s">
        <v>56</v>
      </c>
      <c r="T38" s="22" t="s">
        <v>209</v>
      </c>
    </row>
    <row r="39" spans="1:20" ht="45">
      <c r="A39" s="25" t="s">
        <v>105</v>
      </c>
      <c r="B39" s="25" t="s">
        <v>128</v>
      </c>
      <c r="C39" s="48" t="s">
        <v>129</v>
      </c>
      <c r="D39" s="25" t="s">
        <v>44</v>
      </c>
      <c r="E39" s="25" t="s">
        <v>11</v>
      </c>
      <c r="F39" s="25" t="s">
        <v>12</v>
      </c>
      <c r="G39" s="25" t="s">
        <v>103</v>
      </c>
      <c r="H39" s="25" t="s">
        <v>45</v>
      </c>
      <c r="I39" s="25" t="s">
        <v>13</v>
      </c>
      <c r="J39" s="25" t="s">
        <v>107</v>
      </c>
      <c r="K39" s="25" t="s">
        <v>14</v>
      </c>
      <c r="L39" s="19">
        <v>51173</v>
      </c>
      <c r="M39" s="19">
        <v>72</v>
      </c>
      <c r="N39" s="27" t="s">
        <v>132</v>
      </c>
      <c r="O39" s="19" t="s">
        <v>7</v>
      </c>
      <c r="P39" s="19">
        <v>2</v>
      </c>
      <c r="Q39" s="67">
        <v>18.8</v>
      </c>
      <c r="R39" s="67">
        <v>37.6</v>
      </c>
      <c r="S39" s="19" t="s">
        <v>56</v>
      </c>
      <c r="T39" s="22" t="s">
        <v>209</v>
      </c>
    </row>
    <row r="40" spans="1:20" ht="15">
      <c r="A40" s="25" t="s">
        <v>105</v>
      </c>
      <c r="B40" s="25" t="s">
        <v>128</v>
      </c>
      <c r="C40" s="48" t="s">
        <v>129</v>
      </c>
      <c r="D40" s="25" t="s">
        <v>44</v>
      </c>
      <c r="E40" s="25" t="s">
        <v>11</v>
      </c>
      <c r="F40" s="25" t="s">
        <v>12</v>
      </c>
      <c r="G40" s="25" t="s">
        <v>103</v>
      </c>
      <c r="H40" s="25" t="s">
        <v>45</v>
      </c>
      <c r="I40" s="25" t="s">
        <v>13</v>
      </c>
      <c r="J40" s="25" t="s">
        <v>107</v>
      </c>
      <c r="K40" s="25" t="s">
        <v>14</v>
      </c>
      <c r="L40" s="19">
        <v>14099</v>
      </c>
      <c r="M40" s="19">
        <v>73</v>
      </c>
      <c r="N40" s="27" t="s">
        <v>133</v>
      </c>
      <c r="O40" s="19" t="s">
        <v>7</v>
      </c>
      <c r="P40" s="19">
        <v>2</v>
      </c>
      <c r="Q40" s="67">
        <v>14</v>
      </c>
      <c r="R40" s="67">
        <v>28</v>
      </c>
      <c r="S40" s="19" t="s">
        <v>56</v>
      </c>
      <c r="T40" s="22" t="s">
        <v>209</v>
      </c>
    </row>
    <row r="41" spans="1:20" ht="18" customHeight="1">
      <c r="A41" s="25" t="s">
        <v>105</v>
      </c>
      <c r="B41" s="25" t="s">
        <v>128</v>
      </c>
      <c r="C41" s="48" t="s">
        <v>129</v>
      </c>
      <c r="D41" s="25" t="s">
        <v>44</v>
      </c>
      <c r="E41" s="25" t="s">
        <v>11</v>
      </c>
      <c r="F41" s="25" t="s">
        <v>12</v>
      </c>
      <c r="G41" s="25" t="s">
        <v>103</v>
      </c>
      <c r="H41" s="25" t="s">
        <v>45</v>
      </c>
      <c r="I41" s="25" t="s">
        <v>13</v>
      </c>
      <c r="J41" s="25" t="s">
        <v>107</v>
      </c>
      <c r="K41" s="25" t="s">
        <v>14</v>
      </c>
      <c r="L41" s="19">
        <v>52572</v>
      </c>
      <c r="M41" s="19">
        <v>81</v>
      </c>
      <c r="N41" s="27" t="s">
        <v>134</v>
      </c>
      <c r="O41" s="19" t="s">
        <v>7</v>
      </c>
      <c r="P41" s="19">
        <v>3</v>
      </c>
      <c r="Q41" s="67">
        <v>8.25</v>
      </c>
      <c r="R41" s="67">
        <v>24.75</v>
      </c>
      <c r="S41" s="19" t="s">
        <v>56</v>
      </c>
      <c r="T41" s="22" t="s">
        <v>209</v>
      </c>
    </row>
    <row r="42" spans="1:20" ht="15">
      <c r="A42" s="25" t="s">
        <v>105</v>
      </c>
      <c r="B42" s="25" t="s">
        <v>128</v>
      </c>
      <c r="C42" s="48" t="s">
        <v>129</v>
      </c>
      <c r="D42" s="25" t="s">
        <v>44</v>
      </c>
      <c r="E42" s="25" t="s">
        <v>11</v>
      </c>
      <c r="F42" s="25" t="s">
        <v>12</v>
      </c>
      <c r="G42" s="25" t="s">
        <v>103</v>
      </c>
      <c r="H42" s="25" t="s">
        <v>45</v>
      </c>
      <c r="I42" s="25" t="s">
        <v>13</v>
      </c>
      <c r="J42" s="25" t="s">
        <v>107</v>
      </c>
      <c r="K42" s="25" t="s">
        <v>14</v>
      </c>
      <c r="L42" s="19">
        <v>61864</v>
      </c>
      <c r="M42" s="19">
        <v>127</v>
      </c>
      <c r="N42" s="27" t="s">
        <v>135</v>
      </c>
      <c r="O42" s="19" t="s">
        <v>7</v>
      </c>
      <c r="P42" s="19">
        <v>2</v>
      </c>
      <c r="Q42" s="67">
        <v>4.48</v>
      </c>
      <c r="R42" s="67">
        <v>8.96</v>
      </c>
      <c r="S42" s="19" t="s">
        <v>56</v>
      </c>
      <c r="T42" s="22" t="s">
        <v>209</v>
      </c>
    </row>
    <row r="43" spans="1:20" ht="15">
      <c r="A43" s="25" t="s">
        <v>105</v>
      </c>
      <c r="B43" s="25" t="s">
        <v>128</v>
      </c>
      <c r="C43" s="48" t="s">
        <v>129</v>
      </c>
      <c r="D43" s="25" t="s">
        <v>44</v>
      </c>
      <c r="E43" s="25" t="s">
        <v>11</v>
      </c>
      <c r="F43" s="25" t="s">
        <v>12</v>
      </c>
      <c r="G43" s="25" t="s">
        <v>103</v>
      </c>
      <c r="H43" s="25" t="s">
        <v>45</v>
      </c>
      <c r="I43" s="25" t="s">
        <v>13</v>
      </c>
      <c r="J43" s="25" t="s">
        <v>107</v>
      </c>
      <c r="K43" s="25" t="s">
        <v>14</v>
      </c>
      <c r="L43" s="19">
        <v>43006</v>
      </c>
      <c r="M43" s="19">
        <v>145</v>
      </c>
      <c r="N43" s="27" t="s">
        <v>136</v>
      </c>
      <c r="O43" s="19" t="s">
        <v>7</v>
      </c>
      <c r="P43" s="19">
        <v>2</v>
      </c>
      <c r="Q43" s="67">
        <v>3.9</v>
      </c>
      <c r="R43" s="67">
        <v>7.8</v>
      </c>
      <c r="S43" s="19" t="s">
        <v>56</v>
      </c>
      <c r="T43" s="22" t="s">
        <v>209</v>
      </c>
    </row>
    <row r="44" spans="1:20" ht="15">
      <c r="A44" s="25" t="s">
        <v>105</v>
      </c>
      <c r="B44" s="25" t="s">
        <v>128</v>
      </c>
      <c r="C44" s="48" t="s">
        <v>129</v>
      </c>
      <c r="D44" s="25" t="s">
        <v>44</v>
      </c>
      <c r="E44" s="25" t="s">
        <v>11</v>
      </c>
      <c r="F44" s="25" t="s">
        <v>12</v>
      </c>
      <c r="G44" s="25" t="s">
        <v>103</v>
      </c>
      <c r="H44" s="25" t="s">
        <v>45</v>
      </c>
      <c r="I44" s="25" t="s">
        <v>13</v>
      </c>
      <c r="J44" s="25" t="s">
        <v>107</v>
      </c>
      <c r="K44" s="25" t="s">
        <v>14</v>
      </c>
      <c r="L44" s="19">
        <v>61869</v>
      </c>
      <c r="M44" s="19">
        <v>156</v>
      </c>
      <c r="N44" s="27" t="s">
        <v>137</v>
      </c>
      <c r="O44" s="19" t="s">
        <v>7</v>
      </c>
      <c r="P44" s="19">
        <v>3</v>
      </c>
      <c r="Q44" s="67">
        <v>7.1</v>
      </c>
      <c r="R44" s="67">
        <v>21.3</v>
      </c>
      <c r="S44" s="19" t="s">
        <v>56</v>
      </c>
      <c r="T44" s="22" t="s">
        <v>209</v>
      </c>
    </row>
    <row r="45" spans="1:20" ht="15">
      <c r="A45" s="25" t="s">
        <v>105</v>
      </c>
      <c r="B45" s="25" t="s">
        <v>138</v>
      </c>
      <c r="C45" s="48" t="s">
        <v>139</v>
      </c>
      <c r="D45" s="25" t="s">
        <v>44</v>
      </c>
      <c r="E45" s="25" t="s">
        <v>11</v>
      </c>
      <c r="F45" s="25" t="s">
        <v>12</v>
      </c>
      <c r="G45" s="25" t="s">
        <v>103</v>
      </c>
      <c r="H45" s="25" t="s">
        <v>45</v>
      </c>
      <c r="I45" s="25" t="s">
        <v>13</v>
      </c>
      <c r="J45" s="25" t="s">
        <v>107</v>
      </c>
      <c r="K45" s="25" t="s">
        <v>14</v>
      </c>
      <c r="L45" s="19">
        <v>61853</v>
      </c>
      <c r="M45" s="19">
        <v>41</v>
      </c>
      <c r="N45" s="27" t="s">
        <v>140</v>
      </c>
      <c r="O45" s="19" t="s">
        <v>141</v>
      </c>
      <c r="P45" s="19">
        <v>4</v>
      </c>
      <c r="Q45" s="67">
        <v>22.99</v>
      </c>
      <c r="R45" s="67">
        <v>91.96</v>
      </c>
      <c r="S45" s="19" t="s">
        <v>142</v>
      </c>
      <c r="T45" s="22" t="s">
        <v>209</v>
      </c>
    </row>
    <row r="46" spans="1:20" ht="105">
      <c r="A46" s="25" t="s">
        <v>143</v>
      </c>
      <c r="B46" s="25" t="s">
        <v>144</v>
      </c>
      <c r="C46" s="48" t="s">
        <v>145</v>
      </c>
      <c r="D46" s="25" t="s">
        <v>44</v>
      </c>
      <c r="E46" s="25" t="s">
        <v>11</v>
      </c>
      <c r="F46" s="25" t="s">
        <v>12</v>
      </c>
      <c r="G46" s="25" t="s">
        <v>103</v>
      </c>
      <c r="H46" s="25" t="s">
        <v>45</v>
      </c>
      <c r="I46" s="25" t="s">
        <v>13</v>
      </c>
      <c r="J46" s="25" t="s">
        <v>107</v>
      </c>
      <c r="K46" s="25" t="s">
        <v>14</v>
      </c>
      <c r="L46" s="19">
        <v>48656</v>
      </c>
      <c r="M46" s="19">
        <v>23</v>
      </c>
      <c r="N46" s="27" t="s">
        <v>146</v>
      </c>
      <c r="O46" s="19" t="s">
        <v>7</v>
      </c>
      <c r="P46" s="19">
        <v>20</v>
      </c>
      <c r="Q46" s="67">
        <v>40.9</v>
      </c>
      <c r="R46" s="67">
        <v>818</v>
      </c>
      <c r="S46" s="19" t="s">
        <v>52</v>
      </c>
      <c r="T46" s="22" t="s">
        <v>209</v>
      </c>
    </row>
    <row r="47" spans="1:20" ht="15">
      <c r="A47" s="25" t="s">
        <v>147</v>
      </c>
      <c r="B47" s="25" t="s">
        <v>148</v>
      </c>
      <c r="C47" s="48" t="s">
        <v>149</v>
      </c>
      <c r="D47" s="25" t="s">
        <v>44</v>
      </c>
      <c r="E47" s="25" t="s">
        <v>11</v>
      </c>
      <c r="F47" s="25" t="s">
        <v>12</v>
      </c>
      <c r="G47" s="25" t="s">
        <v>103</v>
      </c>
      <c r="H47" s="25" t="s">
        <v>45</v>
      </c>
      <c r="I47" s="25" t="s">
        <v>13</v>
      </c>
      <c r="J47" s="25" t="s">
        <v>107</v>
      </c>
      <c r="K47" s="25" t="s">
        <v>14</v>
      </c>
      <c r="L47" s="19">
        <v>47779</v>
      </c>
      <c r="M47" s="19">
        <v>181</v>
      </c>
      <c r="N47" s="27" t="s">
        <v>150</v>
      </c>
      <c r="O47" s="19" t="s">
        <v>7</v>
      </c>
      <c r="P47" s="19">
        <v>3</v>
      </c>
      <c r="Q47" s="67">
        <v>64.9</v>
      </c>
      <c r="R47" s="67">
        <v>194.7</v>
      </c>
      <c r="S47" s="19" t="s">
        <v>151</v>
      </c>
      <c r="T47" s="22" t="s">
        <v>209</v>
      </c>
    </row>
    <row r="48" spans="1:20" ht="45">
      <c r="A48" s="25" t="s">
        <v>147</v>
      </c>
      <c r="B48" s="25" t="s">
        <v>148</v>
      </c>
      <c r="C48" s="48" t="s">
        <v>149</v>
      </c>
      <c r="D48" s="25" t="s">
        <v>44</v>
      </c>
      <c r="E48" s="25" t="s">
        <v>11</v>
      </c>
      <c r="F48" s="25" t="s">
        <v>12</v>
      </c>
      <c r="G48" s="25" t="s">
        <v>103</v>
      </c>
      <c r="H48" s="25" t="s">
        <v>45</v>
      </c>
      <c r="I48" s="25" t="s">
        <v>13</v>
      </c>
      <c r="J48" s="25" t="s">
        <v>107</v>
      </c>
      <c r="K48" s="25" t="s">
        <v>14</v>
      </c>
      <c r="L48" s="19">
        <v>52041</v>
      </c>
      <c r="M48" s="19">
        <v>284</v>
      </c>
      <c r="N48" s="27" t="s">
        <v>152</v>
      </c>
      <c r="O48" s="19" t="s">
        <v>7</v>
      </c>
      <c r="P48" s="19">
        <v>3</v>
      </c>
      <c r="Q48" s="67">
        <v>147.99</v>
      </c>
      <c r="R48" s="67">
        <v>443.97</v>
      </c>
      <c r="S48" s="19" t="s">
        <v>151</v>
      </c>
      <c r="T48" s="22" t="s">
        <v>209</v>
      </c>
    </row>
    <row r="49" spans="1:20" ht="45">
      <c r="A49" s="25" t="s">
        <v>147</v>
      </c>
      <c r="B49" s="25" t="s">
        <v>148</v>
      </c>
      <c r="C49" s="48" t="s">
        <v>149</v>
      </c>
      <c r="D49" s="25" t="s">
        <v>44</v>
      </c>
      <c r="E49" s="25" t="s">
        <v>11</v>
      </c>
      <c r="F49" s="25" t="s">
        <v>12</v>
      </c>
      <c r="G49" s="25" t="s">
        <v>103</v>
      </c>
      <c r="H49" s="25" t="s">
        <v>45</v>
      </c>
      <c r="I49" s="25" t="s">
        <v>13</v>
      </c>
      <c r="J49" s="25" t="s">
        <v>107</v>
      </c>
      <c r="K49" s="25" t="s">
        <v>14</v>
      </c>
      <c r="L49" s="19">
        <v>52038</v>
      </c>
      <c r="M49" s="19">
        <v>285</v>
      </c>
      <c r="N49" s="27" t="s">
        <v>153</v>
      </c>
      <c r="O49" s="19" t="s">
        <v>7</v>
      </c>
      <c r="P49" s="19">
        <v>3</v>
      </c>
      <c r="Q49" s="67">
        <v>179.99</v>
      </c>
      <c r="R49" s="67">
        <v>539.97</v>
      </c>
      <c r="S49" s="19" t="s">
        <v>151</v>
      </c>
      <c r="T49" s="22" t="s">
        <v>209</v>
      </c>
    </row>
    <row r="50" spans="1:20" ht="45">
      <c r="A50" s="25" t="s">
        <v>147</v>
      </c>
      <c r="B50" s="25" t="s">
        <v>148</v>
      </c>
      <c r="C50" s="48" t="s">
        <v>149</v>
      </c>
      <c r="D50" s="25" t="s">
        <v>44</v>
      </c>
      <c r="E50" s="25" t="s">
        <v>11</v>
      </c>
      <c r="F50" s="25" t="s">
        <v>12</v>
      </c>
      <c r="G50" s="25" t="s">
        <v>103</v>
      </c>
      <c r="H50" s="25" t="s">
        <v>45</v>
      </c>
      <c r="I50" s="25" t="s">
        <v>13</v>
      </c>
      <c r="J50" s="25" t="s">
        <v>107</v>
      </c>
      <c r="K50" s="25" t="s">
        <v>14</v>
      </c>
      <c r="L50" s="19">
        <v>52039</v>
      </c>
      <c r="M50" s="19">
        <v>286</v>
      </c>
      <c r="N50" s="27" t="s">
        <v>154</v>
      </c>
      <c r="O50" s="19" t="s">
        <v>7</v>
      </c>
      <c r="P50" s="19">
        <v>3</v>
      </c>
      <c r="Q50" s="67">
        <v>179.99</v>
      </c>
      <c r="R50" s="67">
        <v>539.97</v>
      </c>
      <c r="S50" s="19" t="s">
        <v>151</v>
      </c>
      <c r="T50" s="22" t="s">
        <v>209</v>
      </c>
    </row>
    <row r="51" spans="1:20" ht="45">
      <c r="A51" s="25" t="s">
        <v>147</v>
      </c>
      <c r="B51" s="25" t="s">
        <v>148</v>
      </c>
      <c r="C51" s="48" t="s">
        <v>149</v>
      </c>
      <c r="D51" s="25" t="s">
        <v>44</v>
      </c>
      <c r="E51" s="25" t="s">
        <v>11</v>
      </c>
      <c r="F51" s="25" t="s">
        <v>12</v>
      </c>
      <c r="G51" s="25" t="s">
        <v>103</v>
      </c>
      <c r="H51" s="25" t="s">
        <v>45</v>
      </c>
      <c r="I51" s="25" t="s">
        <v>13</v>
      </c>
      <c r="J51" s="25" t="s">
        <v>107</v>
      </c>
      <c r="K51" s="25" t="s">
        <v>14</v>
      </c>
      <c r="L51" s="19">
        <v>45021</v>
      </c>
      <c r="M51" s="19">
        <v>287</v>
      </c>
      <c r="N51" s="27" t="s">
        <v>155</v>
      </c>
      <c r="O51" s="19" t="s">
        <v>7</v>
      </c>
      <c r="P51" s="19">
        <v>3</v>
      </c>
      <c r="Q51" s="67">
        <v>179.99</v>
      </c>
      <c r="R51" s="67">
        <v>539.97</v>
      </c>
      <c r="S51" s="19" t="s">
        <v>151</v>
      </c>
      <c r="T51" s="22" t="s">
        <v>209</v>
      </c>
    </row>
    <row r="52" spans="1:20" ht="45">
      <c r="A52" s="25" t="s">
        <v>147</v>
      </c>
      <c r="B52" s="25" t="s">
        <v>148</v>
      </c>
      <c r="C52" s="48" t="s">
        <v>149</v>
      </c>
      <c r="D52" s="25" t="s">
        <v>44</v>
      </c>
      <c r="E52" s="25" t="s">
        <v>11</v>
      </c>
      <c r="F52" s="25" t="s">
        <v>12</v>
      </c>
      <c r="G52" s="25" t="s">
        <v>103</v>
      </c>
      <c r="H52" s="25" t="s">
        <v>45</v>
      </c>
      <c r="I52" s="25" t="s">
        <v>13</v>
      </c>
      <c r="J52" s="25" t="s">
        <v>107</v>
      </c>
      <c r="K52" s="25" t="s">
        <v>14</v>
      </c>
      <c r="L52" s="19">
        <v>45014</v>
      </c>
      <c r="M52" s="19">
        <v>288</v>
      </c>
      <c r="N52" s="27" t="s">
        <v>156</v>
      </c>
      <c r="O52" s="19" t="s">
        <v>7</v>
      </c>
      <c r="P52" s="19">
        <v>3</v>
      </c>
      <c r="Q52" s="67">
        <v>179.99</v>
      </c>
      <c r="R52" s="67">
        <v>539.97</v>
      </c>
      <c r="S52" s="19" t="s">
        <v>151</v>
      </c>
      <c r="T52" s="22" t="s">
        <v>209</v>
      </c>
    </row>
    <row r="53" spans="1:20" ht="30">
      <c r="A53" s="25" t="s">
        <v>147</v>
      </c>
      <c r="B53" s="25" t="s">
        <v>148</v>
      </c>
      <c r="C53" s="48" t="s">
        <v>149</v>
      </c>
      <c r="D53" s="25" t="s">
        <v>44</v>
      </c>
      <c r="E53" s="25" t="s">
        <v>11</v>
      </c>
      <c r="F53" s="25" t="s">
        <v>12</v>
      </c>
      <c r="G53" s="25" t="s">
        <v>103</v>
      </c>
      <c r="H53" s="25" t="s">
        <v>45</v>
      </c>
      <c r="I53" s="25" t="s">
        <v>13</v>
      </c>
      <c r="J53" s="25" t="s">
        <v>107</v>
      </c>
      <c r="K53" s="25" t="s">
        <v>14</v>
      </c>
      <c r="L53" s="19">
        <v>56516</v>
      </c>
      <c r="M53" s="19">
        <v>289</v>
      </c>
      <c r="N53" s="27" t="s">
        <v>157</v>
      </c>
      <c r="O53" s="19" t="s">
        <v>7</v>
      </c>
      <c r="P53" s="19">
        <v>3</v>
      </c>
      <c r="Q53" s="67">
        <v>179.99</v>
      </c>
      <c r="R53" s="67">
        <v>539.97</v>
      </c>
      <c r="S53" s="19" t="s">
        <v>151</v>
      </c>
      <c r="T53" s="22" t="s">
        <v>209</v>
      </c>
    </row>
    <row r="54" spans="1:20" ht="15">
      <c r="A54" s="25" t="s">
        <v>147</v>
      </c>
      <c r="B54" s="25" t="s">
        <v>148</v>
      </c>
      <c r="C54" s="48" t="s">
        <v>149</v>
      </c>
      <c r="D54" s="25" t="s">
        <v>44</v>
      </c>
      <c r="E54" s="25" t="s">
        <v>11</v>
      </c>
      <c r="F54" s="25" t="s">
        <v>12</v>
      </c>
      <c r="G54" s="25" t="s">
        <v>103</v>
      </c>
      <c r="H54" s="25" t="s">
        <v>45</v>
      </c>
      <c r="I54" s="25" t="s">
        <v>13</v>
      </c>
      <c r="J54" s="25" t="s">
        <v>107</v>
      </c>
      <c r="K54" s="25" t="s">
        <v>14</v>
      </c>
      <c r="L54" s="19">
        <v>47778</v>
      </c>
      <c r="M54" s="19">
        <v>363</v>
      </c>
      <c r="N54" s="27" t="s">
        <v>158</v>
      </c>
      <c r="O54" s="19" t="s">
        <v>7</v>
      </c>
      <c r="P54" s="19">
        <v>3</v>
      </c>
      <c r="Q54" s="67">
        <v>64.9</v>
      </c>
      <c r="R54" s="67">
        <v>194.7</v>
      </c>
      <c r="S54" s="19" t="s">
        <v>151</v>
      </c>
      <c r="T54" s="22" t="s">
        <v>209</v>
      </c>
    </row>
    <row r="55" spans="1:20" ht="30">
      <c r="A55" s="25" t="s">
        <v>147</v>
      </c>
      <c r="B55" s="25" t="s">
        <v>159</v>
      </c>
      <c r="C55" s="48" t="s">
        <v>160</v>
      </c>
      <c r="D55" s="25" t="s">
        <v>44</v>
      </c>
      <c r="E55" s="25" t="s">
        <v>11</v>
      </c>
      <c r="F55" s="25" t="s">
        <v>12</v>
      </c>
      <c r="G55" s="25" t="s">
        <v>103</v>
      </c>
      <c r="H55" s="25" t="s">
        <v>45</v>
      </c>
      <c r="I55" s="25" t="s">
        <v>13</v>
      </c>
      <c r="J55" s="25" t="s">
        <v>107</v>
      </c>
      <c r="K55" s="25" t="s">
        <v>14</v>
      </c>
      <c r="L55" s="19">
        <v>47871</v>
      </c>
      <c r="M55" s="19">
        <v>297</v>
      </c>
      <c r="N55" s="27" t="s">
        <v>161</v>
      </c>
      <c r="O55" s="19" t="s">
        <v>7</v>
      </c>
      <c r="P55" s="19">
        <v>1</v>
      </c>
      <c r="Q55" s="67">
        <v>1200</v>
      </c>
      <c r="R55" s="67">
        <v>1200</v>
      </c>
      <c r="S55" s="19" t="s">
        <v>151</v>
      </c>
      <c r="T55" s="22" t="s">
        <v>209</v>
      </c>
    </row>
    <row r="56" spans="1:20" ht="45">
      <c r="A56" s="25" t="s">
        <v>147</v>
      </c>
      <c r="B56" s="25" t="s">
        <v>162</v>
      </c>
      <c r="C56" s="48" t="s">
        <v>163</v>
      </c>
      <c r="D56" s="25" t="s">
        <v>44</v>
      </c>
      <c r="E56" s="25" t="s">
        <v>11</v>
      </c>
      <c r="F56" s="25" t="s">
        <v>12</v>
      </c>
      <c r="G56" s="25" t="s">
        <v>103</v>
      </c>
      <c r="H56" s="25" t="s">
        <v>45</v>
      </c>
      <c r="I56" s="25" t="s">
        <v>13</v>
      </c>
      <c r="J56" s="25" t="s">
        <v>107</v>
      </c>
      <c r="K56" s="25" t="s">
        <v>14</v>
      </c>
      <c r="L56" s="19">
        <v>52023</v>
      </c>
      <c r="M56" s="19">
        <v>133</v>
      </c>
      <c r="N56" s="27" t="s">
        <v>164</v>
      </c>
      <c r="O56" s="19" t="s">
        <v>7</v>
      </c>
      <c r="P56" s="19">
        <v>1</v>
      </c>
      <c r="Q56" s="67">
        <v>187</v>
      </c>
      <c r="R56" s="67">
        <v>187</v>
      </c>
      <c r="S56" s="19" t="s">
        <v>151</v>
      </c>
      <c r="T56" s="22" t="s">
        <v>209</v>
      </c>
    </row>
    <row r="57" spans="1:20" ht="45">
      <c r="A57" s="25" t="s">
        <v>147</v>
      </c>
      <c r="B57" s="25" t="s">
        <v>162</v>
      </c>
      <c r="C57" s="48" t="s">
        <v>163</v>
      </c>
      <c r="D57" s="25" t="s">
        <v>44</v>
      </c>
      <c r="E57" s="25" t="s">
        <v>11</v>
      </c>
      <c r="F57" s="25" t="s">
        <v>12</v>
      </c>
      <c r="G57" s="25" t="s">
        <v>103</v>
      </c>
      <c r="H57" s="25" t="s">
        <v>45</v>
      </c>
      <c r="I57" s="25" t="s">
        <v>13</v>
      </c>
      <c r="J57" s="25" t="s">
        <v>107</v>
      </c>
      <c r="K57" s="25" t="s">
        <v>14</v>
      </c>
      <c r="L57" s="19">
        <v>52025</v>
      </c>
      <c r="M57" s="19">
        <v>263</v>
      </c>
      <c r="N57" s="27" t="s">
        <v>165</v>
      </c>
      <c r="O57" s="19" t="s">
        <v>7</v>
      </c>
      <c r="P57" s="19">
        <v>1</v>
      </c>
      <c r="Q57" s="67">
        <v>318.99</v>
      </c>
      <c r="R57" s="67">
        <v>318.99</v>
      </c>
      <c r="S57" s="19" t="s">
        <v>151</v>
      </c>
      <c r="T57" s="22" t="s">
        <v>209</v>
      </c>
    </row>
    <row r="58" spans="1:20" ht="15">
      <c r="A58" s="25" t="s">
        <v>147</v>
      </c>
      <c r="B58" s="25" t="s">
        <v>162</v>
      </c>
      <c r="C58" s="48" t="s">
        <v>163</v>
      </c>
      <c r="D58" s="25" t="s">
        <v>44</v>
      </c>
      <c r="E58" s="25" t="s">
        <v>11</v>
      </c>
      <c r="F58" s="25" t="s">
        <v>12</v>
      </c>
      <c r="G58" s="25" t="s">
        <v>103</v>
      </c>
      <c r="H58" s="25" t="s">
        <v>45</v>
      </c>
      <c r="I58" s="25" t="s">
        <v>13</v>
      </c>
      <c r="J58" s="25" t="s">
        <v>107</v>
      </c>
      <c r="K58" s="25" t="s">
        <v>14</v>
      </c>
      <c r="L58" s="19">
        <v>52029</v>
      </c>
      <c r="M58" s="19">
        <v>311</v>
      </c>
      <c r="N58" s="27" t="s">
        <v>166</v>
      </c>
      <c r="O58" s="19" t="s">
        <v>7</v>
      </c>
      <c r="P58" s="19">
        <v>1</v>
      </c>
      <c r="Q58" s="67">
        <v>128</v>
      </c>
      <c r="R58" s="67">
        <v>128</v>
      </c>
      <c r="S58" s="19" t="s">
        <v>151</v>
      </c>
      <c r="T58" s="22" t="s">
        <v>209</v>
      </c>
    </row>
    <row r="59" spans="1:20" ht="90">
      <c r="A59" s="25" t="s">
        <v>147</v>
      </c>
      <c r="B59" s="25" t="s">
        <v>167</v>
      </c>
      <c r="C59" s="48" t="s">
        <v>168</v>
      </c>
      <c r="D59" s="25" t="s">
        <v>44</v>
      </c>
      <c r="E59" s="25" t="s">
        <v>11</v>
      </c>
      <c r="F59" s="25" t="s">
        <v>12</v>
      </c>
      <c r="G59" s="25" t="s">
        <v>103</v>
      </c>
      <c r="H59" s="25" t="s">
        <v>45</v>
      </c>
      <c r="I59" s="25" t="s">
        <v>13</v>
      </c>
      <c r="J59" s="25" t="s">
        <v>107</v>
      </c>
      <c r="K59" s="25" t="s">
        <v>14</v>
      </c>
      <c r="L59" s="19">
        <v>52021</v>
      </c>
      <c r="M59" s="19">
        <v>115</v>
      </c>
      <c r="N59" s="27" t="s">
        <v>169</v>
      </c>
      <c r="O59" s="19" t="s">
        <v>7</v>
      </c>
      <c r="P59" s="19">
        <v>1</v>
      </c>
      <c r="Q59" s="67">
        <v>8200</v>
      </c>
      <c r="R59" s="67">
        <v>8200</v>
      </c>
      <c r="S59" s="19" t="s">
        <v>151</v>
      </c>
      <c r="T59" s="22" t="s">
        <v>209</v>
      </c>
    </row>
    <row r="60" spans="1:20" ht="45">
      <c r="A60" s="25" t="s">
        <v>147</v>
      </c>
      <c r="B60" s="25" t="s">
        <v>170</v>
      </c>
      <c r="C60" s="48" t="s">
        <v>171</v>
      </c>
      <c r="D60" s="25" t="s">
        <v>44</v>
      </c>
      <c r="E60" s="25" t="s">
        <v>11</v>
      </c>
      <c r="F60" s="25" t="s">
        <v>12</v>
      </c>
      <c r="G60" s="25" t="s">
        <v>103</v>
      </c>
      <c r="H60" s="25" t="s">
        <v>45</v>
      </c>
      <c r="I60" s="25" t="s">
        <v>13</v>
      </c>
      <c r="J60" s="25" t="s">
        <v>107</v>
      </c>
      <c r="K60" s="25" t="s">
        <v>14</v>
      </c>
      <c r="L60" s="19">
        <v>52040</v>
      </c>
      <c r="M60" s="19">
        <v>283</v>
      </c>
      <c r="N60" s="27" t="s">
        <v>172</v>
      </c>
      <c r="O60" s="19" t="s">
        <v>7</v>
      </c>
      <c r="P60" s="19">
        <v>3</v>
      </c>
      <c r="Q60" s="67">
        <v>125</v>
      </c>
      <c r="R60" s="67">
        <v>375</v>
      </c>
      <c r="S60" s="19" t="s">
        <v>151</v>
      </c>
      <c r="T60" s="22" t="s">
        <v>209</v>
      </c>
    </row>
    <row r="61" spans="1:20" ht="45">
      <c r="A61" s="25" t="s">
        <v>175</v>
      </c>
      <c r="B61" s="25" t="s">
        <v>176</v>
      </c>
      <c r="C61" s="48" t="s">
        <v>177</v>
      </c>
      <c r="D61" s="25" t="s">
        <v>44</v>
      </c>
      <c r="E61" s="25" t="s">
        <v>11</v>
      </c>
      <c r="F61" s="25" t="s">
        <v>12</v>
      </c>
      <c r="G61" s="25" t="s">
        <v>103</v>
      </c>
      <c r="H61" s="25" t="s">
        <v>45</v>
      </c>
      <c r="I61" s="25" t="s">
        <v>13</v>
      </c>
      <c r="J61" s="25" t="s">
        <v>107</v>
      </c>
      <c r="K61" s="25" t="s">
        <v>14</v>
      </c>
      <c r="L61" s="19">
        <v>23796</v>
      </c>
      <c r="M61" s="19">
        <v>451</v>
      </c>
      <c r="N61" s="27" t="s">
        <v>178</v>
      </c>
      <c r="O61" s="19" t="s">
        <v>179</v>
      </c>
      <c r="P61" s="19">
        <v>20</v>
      </c>
      <c r="Q61" s="67">
        <v>12.01</v>
      </c>
      <c r="R61" s="67">
        <v>240.2</v>
      </c>
      <c r="S61" s="19" t="s">
        <v>180</v>
      </c>
      <c r="T61" s="23" t="s">
        <v>209</v>
      </c>
    </row>
    <row r="62" spans="1:20" ht="30">
      <c r="A62" s="25" t="s">
        <v>175</v>
      </c>
      <c r="B62" s="25" t="s">
        <v>181</v>
      </c>
      <c r="C62" s="48" t="s">
        <v>182</v>
      </c>
      <c r="D62" s="25" t="s">
        <v>44</v>
      </c>
      <c r="E62" s="25" t="s">
        <v>11</v>
      </c>
      <c r="F62" s="25" t="s">
        <v>12</v>
      </c>
      <c r="G62" s="25" t="s">
        <v>103</v>
      </c>
      <c r="H62" s="25" t="s">
        <v>45</v>
      </c>
      <c r="I62" s="25" t="s">
        <v>13</v>
      </c>
      <c r="J62" s="25" t="s">
        <v>107</v>
      </c>
      <c r="K62" s="25" t="s">
        <v>14</v>
      </c>
      <c r="L62" s="19">
        <v>25329</v>
      </c>
      <c r="M62" s="19">
        <v>653</v>
      </c>
      <c r="N62" s="27" t="s">
        <v>183</v>
      </c>
      <c r="O62" s="19" t="s">
        <v>7</v>
      </c>
      <c r="P62" s="19">
        <v>100</v>
      </c>
      <c r="Q62" s="67">
        <v>0.32</v>
      </c>
      <c r="R62" s="67">
        <v>32</v>
      </c>
      <c r="S62" s="19" t="s">
        <v>180</v>
      </c>
      <c r="T62" s="23" t="s">
        <v>209</v>
      </c>
    </row>
    <row r="63" spans="1:20" ht="16.5">
      <c r="A63" s="25" t="s">
        <v>175</v>
      </c>
      <c r="B63" s="25" t="s">
        <v>184</v>
      </c>
      <c r="C63" s="48" t="s">
        <v>185</v>
      </c>
      <c r="D63" s="25" t="s">
        <v>44</v>
      </c>
      <c r="E63" s="25" t="s">
        <v>11</v>
      </c>
      <c r="F63" s="25" t="s">
        <v>12</v>
      </c>
      <c r="G63" s="25" t="s">
        <v>103</v>
      </c>
      <c r="H63" s="25" t="s">
        <v>45</v>
      </c>
      <c r="I63" s="25" t="s">
        <v>13</v>
      </c>
      <c r="J63" s="25" t="s">
        <v>107</v>
      </c>
      <c r="K63" s="25" t="s">
        <v>14</v>
      </c>
      <c r="L63" s="19">
        <v>9607</v>
      </c>
      <c r="M63" s="19">
        <v>17</v>
      </c>
      <c r="N63" s="27" t="s">
        <v>186</v>
      </c>
      <c r="O63" s="19" t="s">
        <v>51</v>
      </c>
      <c r="P63" s="19">
        <v>6</v>
      </c>
      <c r="Q63" s="67">
        <v>199</v>
      </c>
      <c r="R63" s="67">
        <v>1194</v>
      </c>
      <c r="S63" s="19" t="s">
        <v>187</v>
      </c>
      <c r="T63" s="23" t="s">
        <v>209</v>
      </c>
    </row>
    <row r="64" spans="1:20" ht="45">
      <c r="A64" s="25" t="s">
        <v>175</v>
      </c>
      <c r="B64" s="25" t="s">
        <v>188</v>
      </c>
      <c r="C64" s="48" t="s">
        <v>189</v>
      </c>
      <c r="D64" s="25" t="s">
        <v>44</v>
      </c>
      <c r="E64" s="25" t="s">
        <v>11</v>
      </c>
      <c r="F64" s="25" t="s">
        <v>12</v>
      </c>
      <c r="G64" s="25" t="s">
        <v>103</v>
      </c>
      <c r="H64" s="25" t="s">
        <v>45</v>
      </c>
      <c r="I64" s="25" t="s">
        <v>13</v>
      </c>
      <c r="J64" s="25" t="s">
        <v>107</v>
      </c>
      <c r="K64" s="25" t="s">
        <v>14</v>
      </c>
      <c r="L64" s="19">
        <v>23798</v>
      </c>
      <c r="M64" s="19">
        <v>448</v>
      </c>
      <c r="N64" s="27" t="s">
        <v>190</v>
      </c>
      <c r="O64" s="19" t="s">
        <v>179</v>
      </c>
      <c r="P64" s="19">
        <v>15</v>
      </c>
      <c r="Q64" s="67">
        <v>12.99</v>
      </c>
      <c r="R64" s="67"/>
      <c r="S64" s="19" t="s">
        <v>180</v>
      </c>
      <c r="T64" s="24" t="s">
        <v>398</v>
      </c>
    </row>
    <row r="65" spans="1:20" ht="45">
      <c r="A65" s="25" t="s">
        <v>175</v>
      </c>
      <c r="B65" s="25" t="s">
        <v>188</v>
      </c>
      <c r="C65" s="48" t="s">
        <v>189</v>
      </c>
      <c r="D65" s="25" t="s">
        <v>44</v>
      </c>
      <c r="E65" s="25" t="s">
        <v>11</v>
      </c>
      <c r="F65" s="25" t="s">
        <v>12</v>
      </c>
      <c r="G65" s="25" t="s">
        <v>103</v>
      </c>
      <c r="H65" s="25" t="s">
        <v>45</v>
      </c>
      <c r="I65" s="25" t="s">
        <v>13</v>
      </c>
      <c r="J65" s="25" t="s">
        <v>107</v>
      </c>
      <c r="K65" s="25" t="s">
        <v>14</v>
      </c>
      <c r="L65" s="19">
        <v>23799</v>
      </c>
      <c r="M65" s="19">
        <v>449</v>
      </c>
      <c r="N65" s="27" t="s">
        <v>191</v>
      </c>
      <c r="O65" s="19" t="s">
        <v>179</v>
      </c>
      <c r="P65" s="19">
        <v>10</v>
      </c>
      <c r="Q65" s="67">
        <v>12.99</v>
      </c>
      <c r="R65" s="67"/>
      <c r="S65" s="19" t="s">
        <v>180</v>
      </c>
      <c r="T65" s="24" t="s">
        <v>398</v>
      </c>
    </row>
    <row r="66" spans="1:20" ht="45">
      <c r="A66" s="25" t="s">
        <v>175</v>
      </c>
      <c r="B66" s="25" t="s">
        <v>188</v>
      </c>
      <c r="C66" s="48" t="s">
        <v>189</v>
      </c>
      <c r="D66" s="25" t="s">
        <v>44</v>
      </c>
      <c r="E66" s="25" t="s">
        <v>11</v>
      </c>
      <c r="F66" s="25" t="s">
        <v>12</v>
      </c>
      <c r="G66" s="25" t="s">
        <v>103</v>
      </c>
      <c r="H66" s="25" t="s">
        <v>45</v>
      </c>
      <c r="I66" s="25" t="s">
        <v>13</v>
      </c>
      <c r="J66" s="25" t="s">
        <v>107</v>
      </c>
      <c r="K66" s="25" t="s">
        <v>14</v>
      </c>
      <c r="L66" s="19">
        <v>23797</v>
      </c>
      <c r="M66" s="19">
        <v>450</v>
      </c>
      <c r="N66" s="27" t="s">
        <v>192</v>
      </c>
      <c r="O66" s="19" t="s">
        <v>179</v>
      </c>
      <c r="P66" s="19">
        <v>10</v>
      </c>
      <c r="Q66" s="67">
        <v>12.02</v>
      </c>
      <c r="R66" s="67"/>
      <c r="S66" s="19" t="s">
        <v>180</v>
      </c>
      <c r="T66" s="24" t="s">
        <v>398</v>
      </c>
    </row>
    <row r="67" spans="1:20" ht="33">
      <c r="A67" s="25" t="s">
        <v>175</v>
      </c>
      <c r="B67" s="25" t="s">
        <v>188</v>
      </c>
      <c r="C67" s="48" t="s">
        <v>189</v>
      </c>
      <c r="D67" s="25" t="s">
        <v>44</v>
      </c>
      <c r="E67" s="25" t="s">
        <v>11</v>
      </c>
      <c r="F67" s="25" t="s">
        <v>12</v>
      </c>
      <c r="G67" s="25" t="s">
        <v>103</v>
      </c>
      <c r="H67" s="25" t="s">
        <v>45</v>
      </c>
      <c r="I67" s="25" t="s">
        <v>13</v>
      </c>
      <c r="J67" s="25" t="s">
        <v>107</v>
      </c>
      <c r="K67" s="25" t="s">
        <v>14</v>
      </c>
      <c r="L67" s="19">
        <v>52368</v>
      </c>
      <c r="M67" s="19">
        <v>598</v>
      </c>
      <c r="N67" s="27" t="s">
        <v>193</v>
      </c>
      <c r="O67" s="19" t="s">
        <v>127</v>
      </c>
      <c r="P67" s="19">
        <v>2</v>
      </c>
      <c r="Q67" s="67">
        <v>9.99</v>
      </c>
      <c r="R67" s="67"/>
      <c r="S67" s="19" t="s">
        <v>180</v>
      </c>
      <c r="T67" s="24" t="s">
        <v>398</v>
      </c>
    </row>
    <row r="68" spans="1:20" ht="45">
      <c r="A68" s="25" t="s">
        <v>175</v>
      </c>
      <c r="B68" s="25" t="s">
        <v>188</v>
      </c>
      <c r="C68" s="48" t="s">
        <v>189</v>
      </c>
      <c r="D68" s="25" t="s">
        <v>44</v>
      </c>
      <c r="E68" s="25" t="s">
        <v>11</v>
      </c>
      <c r="F68" s="25" t="s">
        <v>12</v>
      </c>
      <c r="G68" s="25" t="s">
        <v>103</v>
      </c>
      <c r="H68" s="25" t="s">
        <v>45</v>
      </c>
      <c r="I68" s="25" t="s">
        <v>13</v>
      </c>
      <c r="J68" s="25" t="s">
        <v>107</v>
      </c>
      <c r="K68" s="25" t="s">
        <v>14</v>
      </c>
      <c r="L68" s="19">
        <v>29309</v>
      </c>
      <c r="M68" s="19">
        <v>743</v>
      </c>
      <c r="N68" s="27" t="s">
        <v>194</v>
      </c>
      <c r="O68" s="19" t="s">
        <v>127</v>
      </c>
      <c r="P68" s="19">
        <v>2</v>
      </c>
      <c r="Q68" s="67">
        <v>5.79</v>
      </c>
      <c r="R68" s="67"/>
      <c r="S68" s="19" t="s">
        <v>180</v>
      </c>
      <c r="T68" s="24" t="s">
        <v>398</v>
      </c>
    </row>
    <row r="69" spans="1:20" ht="60">
      <c r="A69" s="25" t="s">
        <v>175</v>
      </c>
      <c r="B69" s="25" t="s">
        <v>195</v>
      </c>
      <c r="C69" s="48" t="s">
        <v>196</v>
      </c>
      <c r="D69" s="25" t="s">
        <v>44</v>
      </c>
      <c r="E69" s="25" t="s">
        <v>11</v>
      </c>
      <c r="F69" s="25" t="s">
        <v>12</v>
      </c>
      <c r="G69" s="25" t="s">
        <v>103</v>
      </c>
      <c r="H69" s="25" t="s">
        <v>45</v>
      </c>
      <c r="I69" s="25" t="s">
        <v>13</v>
      </c>
      <c r="J69" s="25" t="s">
        <v>107</v>
      </c>
      <c r="K69" s="25" t="s">
        <v>14</v>
      </c>
      <c r="L69" s="19">
        <v>17788</v>
      </c>
      <c r="M69" s="19">
        <v>223</v>
      </c>
      <c r="N69" s="27" t="s">
        <v>197</v>
      </c>
      <c r="O69" s="19" t="s">
        <v>7</v>
      </c>
      <c r="P69" s="19">
        <v>1</v>
      </c>
      <c r="Q69" s="67">
        <v>3</v>
      </c>
      <c r="R69" s="67">
        <v>3</v>
      </c>
      <c r="S69" s="19" t="s">
        <v>180</v>
      </c>
      <c r="T69" s="23" t="s">
        <v>209</v>
      </c>
    </row>
    <row r="70" spans="1:20" ht="60">
      <c r="A70" s="25" t="s">
        <v>175</v>
      </c>
      <c r="B70" s="25" t="s">
        <v>198</v>
      </c>
      <c r="C70" s="48" t="s">
        <v>199</v>
      </c>
      <c r="D70" s="25" t="s">
        <v>44</v>
      </c>
      <c r="E70" s="25" t="s">
        <v>11</v>
      </c>
      <c r="F70" s="25" t="s">
        <v>12</v>
      </c>
      <c r="G70" s="25" t="s">
        <v>103</v>
      </c>
      <c r="H70" s="25" t="s">
        <v>45</v>
      </c>
      <c r="I70" s="25" t="s">
        <v>13</v>
      </c>
      <c r="J70" s="25" t="s">
        <v>107</v>
      </c>
      <c r="K70" s="25" t="s">
        <v>14</v>
      </c>
      <c r="L70" s="19">
        <v>49028</v>
      </c>
      <c r="M70" s="19">
        <v>457</v>
      </c>
      <c r="N70" s="27" t="s">
        <v>200</v>
      </c>
      <c r="O70" s="19" t="s">
        <v>7</v>
      </c>
      <c r="P70" s="19">
        <v>3</v>
      </c>
      <c r="Q70" s="67">
        <v>152.9</v>
      </c>
      <c r="R70" s="67">
        <v>458.7</v>
      </c>
      <c r="S70" s="19" t="s">
        <v>112</v>
      </c>
      <c r="T70" s="23" t="s">
        <v>209</v>
      </c>
    </row>
    <row r="71" spans="1:20" ht="45">
      <c r="A71" s="25" t="s">
        <v>175</v>
      </c>
      <c r="B71" s="25" t="s">
        <v>201</v>
      </c>
      <c r="C71" s="48" t="s">
        <v>202</v>
      </c>
      <c r="D71" s="25" t="s">
        <v>44</v>
      </c>
      <c r="E71" s="25" t="s">
        <v>11</v>
      </c>
      <c r="F71" s="25" t="s">
        <v>12</v>
      </c>
      <c r="G71" s="25" t="s">
        <v>103</v>
      </c>
      <c r="H71" s="25" t="s">
        <v>45</v>
      </c>
      <c r="I71" s="25" t="s">
        <v>13</v>
      </c>
      <c r="J71" s="25" t="s">
        <v>107</v>
      </c>
      <c r="K71" s="25" t="s">
        <v>14</v>
      </c>
      <c r="L71" s="19">
        <v>20115</v>
      </c>
      <c r="M71" s="19">
        <v>119</v>
      </c>
      <c r="N71" s="27" t="s">
        <v>203</v>
      </c>
      <c r="O71" s="19" t="s">
        <v>7</v>
      </c>
      <c r="P71" s="19">
        <v>20</v>
      </c>
      <c r="Q71" s="67">
        <v>80</v>
      </c>
      <c r="R71" s="67">
        <v>1600</v>
      </c>
      <c r="S71" s="19" t="s">
        <v>180</v>
      </c>
      <c r="T71" s="23" t="s">
        <v>209</v>
      </c>
    </row>
    <row r="72" spans="1:20" ht="16.5">
      <c r="A72" s="25" t="s">
        <v>175</v>
      </c>
      <c r="B72" s="25" t="s">
        <v>201</v>
      </c>
      <c r="C72" s="48" t="s">
        <v>202</v>
      </c>
      <c r="D72" s="25" t="s">
        <v>44</v>
      </c>
      <c r="E72" s="25" t="s">
        <v>11</v>
      </c>
      <c r="F72" s="25" t="s">
        <v>12</v>
      </c>
      <c r="G72" s="25" t="s">
        <v>103</v>
      </c>
      <c r="H72" s="25" t="s">
        <v>45</v>
      </c>
      <c r="I72" s="25" t="s">
        <v>13</v>
      </c>
      <c r="J72" s="25" t="s">
        <v>107</v>
      </c>
      <c r="K72" s="25" t="s">
        <v>14</v>
      </c>
      <c r="L72" s="19">
        <v>4249</v>
      </c>
      <c r="M72" s="19">
        <v>145</v>
      </c>
      <c r="N72" s="27" t="s">
        <v>204</v>
      </c>
      <c r="O72" s="19" t="s">
        <v>7</v>
      </c>
      <c r="P72" s="19">
        <v>20</v>
      </c>
      <c r="Q72" s="67">
        <v>5.04</v>
      </c>
      <c r="R72" s="67">
        <v>100.8</v>
      </c>
      <c r="S72" s="19" t="s">
        <v>180</v>
      </c>
      <c r="T72" s="23" t="s">
        <v>209</v>
      </c>
    </row>
    <row r="73" spans="1:20" ht="30">
      <c r="A73" s="25" t="s">
        <v>175</v>
      </c>
      <c r="B73" s="25" t="s">
        <v>205</v>
      </c>
      <c r="C73" s="48" t="s">
        <v>206</v>
      </c>
      <c r="D73" s="25" t="s">
        <v>44</v>
      </c>
      <c r="E73" s="25" t="s">
        <v>11</v>
      </c>
      <c r="F73" s="25" t="s">
        <v>12</v>
      </c>
      <c r="G73" s="25" t="s">
        <v>103</v>
      </c>
      <c r="H73" s="25" t="s">
        <v>45</v>
      </c>
      <c r="I73" s="25" t="s">
        <v>13</v>
      </c>
      <c r="J73" s="25" t="s">
        <v>107</v>
      </c>
      <c r="K73" s="25" t="s">
        <v>14</v>
      </c>
      <c r="L73" s="19">
        <v>28409</v>
      </c>
      <c r="M73" s="19">
        <v>574</v>
      </c>
      <c r="N73" s="27" t="s">
        <v>207</v>
      </c>
      <c r="O73" s="19" t="s">
        <v>7</v>
      </c>
      <c r="P73" s="19">
        <v>5</v>
      </c>
      <c r="Q73" s="67">
        <v>10.82</v>
      </c>
      <c r="R73" s="67">
        <v>54.1</v>
      </c>
      <c r="S73" s="19" t="s">
        <v>180</v>
      </c>
      <c r="T73" s="23" t="s">
        <v>209</v>
      </c>
    </row>
    <row r="74" spans="1:254" ht="16.5">
      <c r="A74" s="25" t="s">
        <v>217</v>
      </c>
      <c r="B74" s="25" t="s">
        <v>64</v>
      </c>
      <c r="C74" s="49" t="s">
        <v>218</v>
      </c>
      <c r="D74" s="25" t="s">
        <v>44</v>
      </c>
      <c r="E74" s="25" t="s">
        <v>11</v>
      </c>
      <c r="F74" s="25" t="s">
        <v>12</v>
      </c>
      <c r="G74" s="25" t="s">
        <v>103</v>
      </c>
      <c r="H74" s="25" t="s">
        <v>45</v>
      </c>
      <c r="I74" s="25" t="s">
        <v>13</v>
      </c>
      <c r="J74" s="25" t="s">
        <v>107</v>
      </c>
      <c r="K74" s="25" t="s">
        <v>14</v>
      </c>
      <c r="L74" s="19">
        <v>14440</v>
      </c>
      <c r="M74" s="19">
        <v>6</v>
      </c>
      <c r="N74" s="27" t="s">
        <v>219</v>
      </c>
      <c r="O74" s="19" t="s">
        <v>51</v>
      </c>
      <c r="P74" s="19">
        <v>1</v>
      </c>
      <c r="Q74" s="67">
        <v>245</v>
      </c>
      <c r="R74" s="67">
        <v>245</v>
      </c>
      <c r="S74" s="19" t="s">
        <v>212</v>
      </c>
      <c r="T74" s="23" t="s">
        <v>209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ht="16.5">
      <c r="A75" s="25" t="s">
        <v>217</v>
      </c>
      <c r="B75" s="25" t="s">
        <v>64</v>
      </c>
      <c r="C75" s="49" t="s">
        <v>218</v>
      </c>
      <c r="D75" s="25" t="s">
        <v>44</v>
      </c>
      <c r="E75" s="25" t="s">
        <v>11</v>
      </c>
      <c r="F75" s="25" t="s">
        <v>12</v>
      </c>
      <c r="G75" s="25" t="s">
        <v>103</v>
      </c>
      <c r="H75" s="25" t="s">
        <v>45</v>
      </c>
      <c r="I75" s="25" t="s">
        <v>13</v>
      </c>
      <c r="J75" s="25" t="s">
        <v>107</v>
      </c>
      <c r="K75" s="25" t="s">
        <v>14</v>
      </c>
      <c r="L75" s="19">
        <v>57509</v>
      </c>
      <c r="M75" s="19">
        <v>29</v>
      </c>
      <c r="N75" s="27" t="s">
        <v>220</v>
      </c>
      <c r="O75" s="19" t="s">
        <v>51</v>
      </c>
      <c r="P75" s="19">
        <v>1</v>
      </c>
      <c r="Q75" s="67">
        <v>484</v>
      </c>
      <c r="R75" s="67">
        <v>484</v>
      </c>
      <c r="S75" s="19" t="s">
        <v>212</v>
      </c>
      <c r="T75" s="23" t="s">
        <v>209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16.5">
      <c r="A76" s="25" t="s">
        <v>217</v>
      </c>
      <c r="B76" s="25" t="s">
        <v>64</v>
      </c>
      <c r="C76" s="49" t="s">
        <v>218</v>
      </c>
      <c r="D76" s="25" t="s">
        <v>44</v>
      </c>
      <c r="E76" s="25" t="s">
        <v>11</v>
      </c>
      <c r="F76" s="25" t="s">
        <v>12</v>
      </c>
      <c r="G76" s="25" t="s">
        <v>103</v>
      </c>
      <c r="H76" s="25" t="s">
        <v>45</v>
      </c>
      <c r="I76" s="25" t="s">
        <v>13</v>
      </c>
      <c r="J76" s="25" t="s">
        <v>107</v>
      </c>
      <c r="K76" s="25" t="s">
        <v>14</v>
      </c>
      <c r="L76" s="19">
        <v>18859</v>
      </c>
      <c r="M76" s="19">
        <v>374</v>
      </c>
      <c r="N76" s="27" t="s">
        <v>221</v>
      </c>
      <c r="O76" s="19" t="s">
        <v>222</v>
      </c>
      <c r="P76" s="19">
        <v>1</v>
      </c>
      <c r="Q76" s="67">
        <v>179</v>
      </c>
      <c r="R76" s="67">
        <v>179</v>
      </c>
      <c r="S76" s="19" t="s">
        <v>212</v>
      </c>
      <c r="T76" s="23" t="s">
        <v>209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19.5" customHeight="1">
      <c r="A77" s="25" t="s">
        <v>217</v>
      </c>
      <c r="B77" s="25" t="s">
        <v>223</v>
      </c>
      <c r="C77" s="50" t="s">
        <v>224</v>
      </c>
      <c r="D77" s="25" t="s">
        <v>44</v>
      </c>
      <c r="E77" s="25" t="s">
        <v>11</v>
      </c>
      <c r="F77" s="25" t="s">
        <v>12</v>
      </c>
      <c r="G77" s="25" t="s">
        <v>103</v>
      </c>
      <c r="H77" s="25" t="s">
        <v>45</v>
      </c>
      <c r="I77" s="25" t="s">
        <v>13</v>
      </c>
      <c r="J77" s="25" t="s">
        <v>107</v>
      </c>
      <c r="K77" s="25" t="s">
        <v>14</v>
      </c>
      <c r="L77" s="39">
        <v>26129</v>
      </c>
      <c r="M77" s="39">
        <v>16</v>
      </c>
      <c r="N77" s="40" t="s">
        <v>225</v>
      </c>
      <c r="O77" s="39" t="s">
        <v>51</v>
      </c>
      <c r="P77" s="39">
        <v>2</v>
      </c>
      <c r="Q77" s="20">
        <v>27.49</v>
      </c>
      <c r="R77" s="20">
        <v>54.98</v>
      </c>
      <c r="S77" s="39" t="s">
        <v>212</v>
      </c>
      <c r="T77" s="23" t="s">
        <v>209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ht="17.25" customHeight="1">
      <c r="A78" s="25" t="s">
        <v>217</v>
      </c>
      <c r="B78" s="25" t="s">
        <v>226</v>
      </c>
      <c r="C78" s="50" t="s">
        <v>224</v>
      </c>
      <c r="D78" s="25" t="s">
        <v>44</v>
      </c>
      <c r="E78" s="25" t="s">
        <v>11</v>
      </c>
      <c r="F78" s="25" t="s">
        <v>12</v>
      </c>
      <c r="G78" s="25" t="s">
        <v>103</v>
      </c>
      <c r="H78" s="25" t="s">
        <v>45</v>
      </c>
      <c r="I78" s="25" t="s">
        <v>13</v>
      </c>
      <c r="J78" s="25" t="s">
        <v>107</v>
      </c>
      <c r="K78" s="25" t="s">
        <v>14</v>
      </c>
      <c r="L78" s="39">
        <v>52814</v>
      </c>
      <c r="M78" s="39">
        <v>18</v>
      </c>
      <c r="N78" s="40" t="s">
        <v>227</v>
      </c>
      <c r="O78" s="39" t="s">
        <v>10</v>
      </c>
      <c r="P78" s="39">
        <v>1</v>
      </c>
      <c r="Q78" s="20">
        <v>12.57</v>
      </c>
      <c r="R78" s="20">
        <v>12.57</v>
      </c>
      <c r="S78" s="39" t="s">
        <v>212</v>
      </c>
      <c r="T78" s="23" t="s">
        <v>209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ht="21" customHeight="1">
      <c r="A79" s="25" t="s">
        <v>217</v>
      </c>
      <c r="B79" s="25" t="s">
        <v>228</v>
      </c>
      <c r="C79" s="50" t="s">
        <v>224</v>
      </c>
      <c r="D79" s="25" t="s">
        <v>44</v>
      </c>
      <c r="E79" s="25" t="s">
        <v>11</v>
      </c>
      <c r="F79" s="25" t="s">
        <v>12</v>
      </c>
      <c r="G79" s="25" t="s">
        <v>103</v>
      </c>
      <c r="H79" s="25" t="s">
        <v>45</v>
      </c>
      <c r="I79" s="25" t="s">
        <v>13</v>
      </c>
      <c r="J79" s="25" t="s">
        <v>107</v>
      </c>
      <c r="K79" s="25" t="s">
        <v>14</v>
      </c>
      <c r="L79" s="39">
        <v>48436</v>
      </c>
      <c r="M79" s="39">
        <v>52</v>
      </c>
      <c r="N79" s="40" t="s">
        <v>229</v>
      </c>
      <c r="O79" s="39" t="s">
        <v>222</v>
      </c>
      <c r="P79" s="39">
        <v>3</v>
      </c>
      <c r="Q79" s="20">
        <v>91.79</v>
      </c>
      <c r="R79" s="20">
        <v>275.37</v>
      </c>
      <c r="S79" s="39" t="s">
        <v>212</v>
      </c>
      <c r="T79" s="23" t="s">
        <v>209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ht="19.5" customHeight="1">
      <c r="A80" s="25" t="s">
        <v>217</v>
      </c>
      <c r="B80" s="25" t="s">
        <v>230</v>
      </c>
      <c r="C80" s="50" t="s">
        <v>224</v>
      </c>
      <c r="D80" s="25" t="s">
        <v>44</v>
      </c>
      <c r="E80" s="25" t="s">
        <v>11</v>
      </c>
      <c r="F80" s="25" t="s">
        <v>12</v>
      </c>
      <c r="G80" s="25" t="s">
        <v>103</v>
      </c>
      <c r="H80" s="25" t="s">
        <v>45</v>
      </c>
      <c r="I80" s="25" t="s">
        <v>13</v>
      </c>
      <c r="J80" s="25" t="s">
        <v>107</v>
      </c>
      <c r="K80" s="25" t="s">
        <v>14</v>
      </c>
      <c r="L80" s="39">
        <v>44778</v>
      </c>
      <c r="M80" s="39">
        <v>73</v>
      </c>
      <c r="N80" s="40" t="s">
        <v>231</v>
      </c>
      <c r="O80" s="39" t="s">
        <v>51</v>
      </c>
      <c r="P80" s="39">
        <v>1</v>
      </c>
      <c r="Q80" s="20">
        <v>77</v>
      </c>
      <c r="R80" s="20">
        <v>77</v>
      </c>
      <c r="S80" s="39" t="s">
        <v>212</v>
      </c>
      <c r="T80" s="23" t="s">
        <v>209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16.5">
      <c r="A81" s="25" t="s">
        <v>217</v>
      </c>
      <c r="B81" s="25" t="s">
        <v>232</v>
      </c>
      <c r="C81" s="49" t="s">
        <v>233</v>
      </c>
      <c r="D81" s="25" t="s">
        <v>44</v>
      </c>
      <c r="E81" s="25" t="s">
        <v>11</v>
      </c>
      <c r="F81" s="25" t="s">
        <v>12</v>
      </c>
      <c r="G81" s="25" t="s">
        <v>103</v>
      </c>
      <c r="H81" s="25" t="s">
        <v>45</v>
      </c>
      <c r="I81" s="25" t="s">
        <v>13</v>
      </c>
      <c r="J81" s="25" t="s">
        <v>107</v>
      </c>
      <c r="K81" s="25" t="s">
        <v>14</v>
      </c>
      <c r="L81" s="19">
        <v>1401</v>
      </c>
      <c r="M81" s="19">
        <v>19</v>
      </c>
      <c r="N81" s="27" t="s">
        <v>234</v>
      </c>
      <c r="O81" s="19" t="s">
        <v>211</v>
      </c>
      <c r="P81" s="19">
        <v>3</v>
      </c>
      <c r="Q81" s="67">
        <v>19.59</v>
      </c>
      <c r="R81" s="67">
        <v>58.77</v>
      </c>
      <c r="S81" s="19" t="s">
        <v>212</v>
      </c>
      <c r="T81" s="23" t="s">
        <v>209</v>
      </c>
      <c r="U81" s="57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16.5">
      <c r="A82" s="25" t="s">
        <v>217</v>
      </c>
      <c r="B82" s="25" t="s">
        <v>188</v>
      </c>
      <c r="C82" s="49" t="s">
        <v>235</v>
      </c>
      <c r="D82" s="25" t="s">
        <v>44</v>
      </c>
      <c r="E82" s="25" t="s">
        <v>11</v>
      </c>
      <c r="F82" s="25" t="s">
        <v>12</v>
      </c>
      <c r="G82" s="25" t="s">
        <v>103</v>
      </c>
      <c r="H82" s="25" t="s">
        <v>45</v>
      </c>
      <c r="I82" s="25" t="s">
        <v>13</v>
      </c>
      <c r="J82" s="25" t="s">
        <v>107</v>
      </c>
      <c r="K82" s="25" t="s">
        <v>14</v>
      </c>
      <c r="L82" s="19">
        <v>1455</v>
      </c>
      <c r="M82" s="19">
        <v>196</v>
      </c>
      <c r="N82" s="27" t="s">
        <v>236</v>
      </c>
      <c r="O82" s="19" t="s">
        <v>51</v>
      </c>
      <c r="P82" s="19">
        <v>1</v>
      </c>
      <c r="Q82" s="67">
        <v>11.7</v>
      </c>
      <c r="R82" s="67">
        <v>11.7</v>
      </c>
      <c r="S82" s="19" t="s">
        <v>212</v>
      </c>
      <c r="T82" s="23" t="s">
        <v>209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ht="16.5">
      <c r="A83" s="25" t="s">
        <v>217</v>
      </c>
      <c r="B83" s="25" t="s">
        <v>188</v>
      </c>
      <c r="C83" s="49" t="s">
        <v>235</v>
      </c>
      <c r="D83" s="25" t="s">
        <v>44</v>
      </c>
      <c r="E83" s="25" t="s">
        <v>11</v>
      </c>
      <c r="F83" s="25" t="s">
        <v>12</v>
      </c>
      <c r="G83" s="25" t="s">
        <v>103</v>
      </c>
      <c r="H83" s="25" t="s">
        <v>45</v>
      </c>
      <c r="I83" s="25" t="s">
        <v>13</v>
      </c>
      <c r="J83" s="25" t="s">
        <v>107</v>
      </c>
      <c r="K83" s="25" t="s">
        <v>14</v>
      </c>
      <c r="L83" s="19">
        <v>48084</v>
      </c>
      <c r="M83" s="19">
        <v>556</v>
      </c>
      <c r="N83" s="27" t="s">
        <v>237</v>
      </c>
      <c r="O83" s="19" t="s">
        <v>222</v>
      </c>
      <c r="P83" s="19">
        <v>4</v>
      </c>
      <c r="Q83" s="67">
        <v>30</v>
      </c>
      <c r="R83" s="67">
        <v>120</v>
      </c>
      <c r="S83" s="19" t="s">
        <v>212</v>
      </c>
      <c r="T83" s="23" t="s">
        <v>209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254" ht="16.5">
      <c r="A84" s="25" t="s">
        <v>217</v>
      </c>
      <c r="B84" s="25" t="s">
        <v>188</v>
      </c>
      <c r="C84" s="49" t="s">
        <v>235</v>
      </c>
      <c r="D84" s="25" t="s">
        <v>44</v>
      </c>
      <c r="E84" s="25" t="s">
        <v>11</v>
      </c>
      <c r="F84" s="25" t="s">
        <v>12</v>
      </c>
      <c r="G84" s="25" t="s">
        <v>103</v>
      </c>
      <c r="H84" s="25" t="s">
        <v>45</v>
      </c>
      <c r="I84" s="25" t="s">
        <v>13</v>
      </c>
      <c r="J84" s="25" t="s">
        <v>107</v>
      </c>
      <c r="K84" s="25" t="s">
        <v>14</v>
      </c>
      <c r="L84" s="19">
        <v>9670</v>
      </c>
      <c r="M84" s="19">
        <v>583</v>
      </c>
      <c r="N84" s="27" t="s">
        <v>238</v>
      </c>
      <c r="O84" s="19" t="s">
        <v>51</v>
      </c>
      <c r="P84" s="19">
        <v>2</v>
      </c>
      <c r="Q84" s="67">
        <v>7.99</v>
      </c>
      <c r="R84" s="67">
        <v>15.98</v>
      </c>
      <c r="S84" s="19" t="s">
        <v>212</v>
      </c>
      <c r="T84" s="23" t="s">
        <v>209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1:254" ht="16.5">
      <c r="A85" s="25" t="s">
        <v>217</v>
      </c>
      <c r="B85" s="25" t="s">
        <v>188</v>
      </c>
      <c r="C85" s="49" t="s">
        <v>235</v>
      </c>
      <c r="D85" s="25" t="s">
        <v>44</v>
      </c>
      <c r="E85" s="25" t="s">
        <v>11</v>
      </c>
      <c r="F85" s="25" t="s">
        <v>12</v>
      </c>
      <c r="G85" s="25" t="s">
        <v>103</v>
      </c>
      <c r="H85" s="25" t="s">
        <v>45</v>
      </c>
      <c r="I85" s="25" t="s">
        <v>13</v>
      </c>
      <c r="J85" s="25" t="s">
        <v>107</v>
      </c>
      <c r="K85" s="25" t="s">
        <v>14</v>
      </c>
      <c r="L85" s="19">
        <v>5444</v>
      </c>
      <c r="M85" s="19">
        <v>584</v>
      </c>
      <c r="N85" s="27" t="s">
        <v>239</v>
      </c>
      <c r="O85" s="19" t="s">
        <v>51</v>
      </c>
      <c r="P85" s="19">
        <v>2</v>
      </c>
      <c r="Q85" s="67">
        <v>7.99</v>
      </c>
      <c r="R85" s="67">
        <v>15.98</v>
      </c>
      <c r="S85" s="19" t="s">
        <v>212</v>
      </c>
      <c r="T85" s="23" t="s">
        <v>209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</row>
    <row r="86" spans="1:254" ht="16.5">
      <c r="A86" s="25" t="s">
        <v>217</v>
      </c>
      <c r="B86" s="25" t="s">
        <v>188</v>
      </c>
      <c r="C86" s="49" t="s">
        <v>235</v>
      </c>
      <c r="D86" s="25" t="s">
        <v>44</v>
      </c>
      <c r="E86" s="25" t="s">
        <v>11</v>
      </c>
      <c r="F86" s="25" t="s">
        <v>12</v>
      </c>
      <c r="G86" s="25" t="s">
        <v>103</v>
      </c>
      <c r="H86" s="25" t="s">
        <v>45</v>
      </c>
      <c r="I86" s="25" t="s">
        <v>13</v>
      </c>
      <c r="J86" s="25" t="s">
        <v>107</v>
      </c>
      <c r="K86" s="25" t="s">
        <v>14</v>
      </c>
      <c r="L86" s="19">
        <v>9669</v>
      </c>
      <c r="M86" s="19">
        <v>585</v>
      </c>
      <c r="N86" s="27" t="s">
        <v>240</v>
      </c>
      <c r="O86" s="19" t="s">
        <v>51</v>
      </c>
      <c r="P86" s="19">
        <v>2</v>
      </c>
      <c r="Q86" s="67">
        <v>7.99</v>
      </c>
      <c r="R86" s="67">
        <v>15.98</v>
      </c>
      <c r="S86" s="19" t="s">
        <v>212</v>
      </c>
      <c r="T86" s="23" t="s">
        <v>209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</row>
    <row r="87" spans="1:254" ht="16.5">
      <c r="A87" s="25" t="s">
        <v>217</v>
      </c>
      <c r="B87" s="25" t="s">
        <v>83</v>
      </c>
      <c r="C87" s="49" t="s">
        <v>241</v>
      </c>
      <c r="D87" s="25" t="s">
        <v>44</v>
      </c>
      <c r="E87" s="25" t="s">
        <v>11</v>
      </c>
      <c r="F87" s="25" t="s">
        <v>12</v>
      </c>
      <c r="G87" s="25" t="s">
        <v>103</v>
      </c>
      <c r="H87" s="25" t="s">
        <v>45</v>
      </c>
      <c r="I87" s="25" t="s">
        <v>13</v>
      </c>
      <c r="J87" s="25" t="s">
        <v>107</v>
      </c>
      <c r="K87" s="25" t="s">
        <v>14</v>
      </c>
      <c r="L87" s="19">
        <v>44328</v>
      </c>
      <c r="M87" s="19">
        <v>525</v>
      </c>
      <c r="N87" s="27" t="s">
        <v>242</v>
      </c>
      <c r="O87" s="19" t="s">
        <v>51</v>
      </c>
      <c r="P87" s="19">
        <v>4</v>
      </c>
      <c r="Q87" s="67">
        <v>590</v>
      </c>
      <c r="R87" s="67">
        <v>2360</v>
      </c>
      <c r="S87" s="19" t="s">
        <v>212</v>
      </c>
      <c r="T87" s="23" t="s">
        <v>209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254" ht="16.5">
      <c r="A88" s="25" t="s">
        <v>217</v>
      </c>
      <c r="B88" s="25" t="s">
        <v>243</v>
      </c>
      <c r="C88" s="49" t="s">
        <v>244</v>
      </c>
      <c r="D88" s="25" t="s">
        <v>44</v>
      </c>
      <c r="E88" s="25" t="s">
        <v>11</v>
      </c>
      <c r="F88" s="25" t="s">
        <v>12</v>
      </c>
      <c r="G88" s="25" t="s">
        <v>103</v>
      </c>
      <c r="H88" s="25" t="s">
        <v>45</v>
      </c>
      <c r="I88" s="25" t="s">
        <v>13</v>
      </c>
      <c r="J88" s="25" t="s">
        <v>107</v>
      </c>
      <c r="K88" s="25" t="s">
        <v>14</v>
      </c>
      <c r="L88" s="19">
        <v>12344</v>
      </c>
      <c r="M88" s="19">
        <v>72</v>
      </c>
      <c r="N88" s="27" t="s">
        <v>245</v>
      </c>
      <c r="O88" s="19" t="s">
        <v>51</v>
      </c>
      <c r="P88" s="19">
        <v>1</v>
      </c>
      <c r="Q88" s="67">
        <v>742.85</v>
      </c>
      <c r="R88" s="67">
        <v>742.85</v>
      </c>
      <c r="S88" s="19" t="s">
        <v>212</v>
      </c>
      <c r="T88" s="23" t="s">
        <v>209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</row>
    <row r="89" spans="1:254" ht="20.25" customHeight="1">
      <c r="A89" s="25" t="s">
        <v>217</v>
      </c>
      <c r="B89" s="25" t="s">
        <v>246</v>
      </c>
      <c r="C89" s="49" t="s">
        <v>247</v>
      </c>
      <c r="D89" s="25" t="s">
        <v>44</v>
      </c>
      <c r="E89" s="25" t="s">
        <v>11</v>
      </c>
      <c r="F89" s="25" t="s">
        <v>12</v>
      </c>
      <c r="G89" s="25" t="s">
        <v>103</v>
      </c>
      <c r="H89" s="25" t="s">
        <v>45</v>
      </c>
      <c r="I89" s="25" t="s">
        <v>13</v>
      </c>
      <c r="J89" s="25" t="s">
        <v>107</v>
      </c>
      <c r="K89" s="25" t="s">
        <v>14</v>
      </c>
      <c r="L89" s="19">
        <v>23834</v>
      </c>
      <c r="M89" s="19">
        <v>377</v>
      </c>
      <c r="N89" s="27" t="s">
        <v>248</v>
      </c>
      <c r="O89" s="19" t="s">
        <v>249</v>
      </c>
      <c r="P89" s="19">
        <v>6</v>
      </c>
      <c r="Q89" s="67">
        <v>885</v>
      </c>
      <c r="R89" s="67"/>
      <c r="S89" s="19" t="s">
        <v>212</v>
      </c>
      <c r="T89" s="24" t="s">
        <v>398</v>
      </c>
      <c r="U89" s="57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</row>
    <row r="90" spans="1:254" ht="18.75" customHeight="1">
      <c r="A90" s="25" t="s">
        <v>217</v>
      </c>
      <c r="B90" s="25" t="s">
        <v>246</v>
      </c>
      <c r="C90" s="49" t="s">
        <v>247</v>
      </c>
      <c r="D90" s="25" t="s">
        <v>44</v>
      </c>
      <c r="E90" s="25" t="s">
        <v>11</v>
      </c>
      <c r="F90" s="25" t="s">
        <v>12</v>
      </c>
      <c r="G90" s="25" t="s">
        <v>103</v>
      </c>
      <c r="H90" s="25" t="s">
        <v>45</v>
      </c>
      <c r="I90" s="25" t="s">
        <v>13</v>
      </c>
      <c r="J90" s="25" t="s">
        <v>107</v>
      </c>
      <c r="K90" s="25" t="s">
        <v>14</v>
      </c>
      <c r="L90" s="19">
        <v>22463</v>
      </c>
      <c r="M90" s="19">
        <v>439</v>
      </c>
      <c r="N90" s="27" t="s">
        <v>250</v>
      </c>
      <c r="O90" s="19" t="s">
        <v>249</v>
      </c>
      <c r="P90" s="19">
        <v>2</v>
      </c>
      <c r="Q90" s="67">
        <v>525</v>
      </c>
      <c r="R90" s="67"/>
      <c r="S90" s="19" t="s">
        <v>212</v>
      </c>
      <c r="T90" s="24" t="s">
        <v>398</v>
      </c>
      <c r="U90" s="5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</row>
    <row r="91" spans="1:254" ht="18" customHeight="1">
      <c r="A91" s="25" t="s">
        <v>217</v>
      </c>
      <c r="B91" s="25" t="s">
        <v>246</v>
      </c>
      <c r="C91" s="49" t="s">
        <v>247</v>
      </c>
      <c r="D91" s="25" t="s">
        <v>44</v>
      </c>
      <c r="E91" s="25" t="s">
        <v>11</v>
      </c>
      <c r="F91" s="25" t="s">
        <v>12</v>
      </c>
      <c r="G91" s="25" t="s">
        <v>103</v>
      </c>
      <c r="H91" s="25" t="s">
        <v>45</v>
      </c>
      <c r="I91" s="25" t="s">
        <v>13</v>
      </c>
      <c r="J91" s="25" t="s">
        <v>107</v>
      </c>
      <c r="K91" s="25" t="s">
        <v>14</v>
      </c>
      <c r="L91" s="19">
        <v>31926</v>
      </c>
      <c r="M91" s="19">
        <v>440</v>
      </c>
      <c r="N91" s="27" t="s">
        <v>251</v>
      </c>
      <c r="O91" s="19" t="s">
        <v>51</v>
      </c>
      <c r="P91" s="58">
        <v>6</v>
      </c>
      <c r="Q91" s="67">
        <v>580</v>
      </c>
      <c r="R91" s="67">
        <f>Q91*P91</f>
        <v>3480</v>
      </c>
      <c r="S91" s="19" t="s">
        <v>212</v>
      </c>
      <c r="T91" s="23" t="s">
        <v>209</v>
      </c>
      <c r="U91" s="57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</row>
    <row r="92" spans="1:254" ht="33">
      <c r="A92" s="25" t="s">
        <v>217</v>
      </c>
      <c r="B92" s="25" t="s">
        <v>246</v>
      </c>
      <c r="C92" s="49" t="s">
        <v>247</v>
      </c>
      <c r="D92" s="25" t="s">
        <v>44</v>
      </c>
      <c r="E92" s="25" t="s">
        <v>11</v>
      </c>
      <c r="F92" s="25" t="s">
        <v>12</v>
      </c>
      <c r="G92" s="25" t="s">
        <v>103</v>
      </c>
      <c r="H92" s="25" t="s">
        <v>45</v>
      </c>
      <c r="I92" s="25" t="s">
        <v>13</v>
      </c>
      <c r="J92" s="25" t="s">
        <v>107</v>
      </c>
      <c r="K92" s="25" t="s">
        <v>14</v>
      </c>
      <c r="L92" s="19">
        <v>57111</v>
      </c>
      <c r="M92" s="19">
        <v>530</v>
      </c>
      <c r="N92" s="27" t="s">
        <v>252</v>
      </c>
      <c r="O92" s="19" t="s">
        <v>51</v>
      </c>
      <c r="P92" s="19">
        <v>2</v>
      </c>
      <c r="Q92" s="67">
        <v>329.99</v>
      </c>
      <c r="R92" s="67"/>
      <c r="S92" s="19" t="s">
        <v>212</v>
      </c>
      <c r="T92" s="24" t="s">
        <v>398</v>
      </c>
      <c r="U92" s="57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</row>
    <row r="93" spans="1:254" ht="30">
      <c r="A93" s="25" t="s">
        <v>217</v>
      </c>
      <c r="B93" s="25" t="s">
        <v>253</v>
      </c>
      <c r="C93" s="49" t="s">
        <v>254</v>
      </c>
      <c r="D93" s="25" t="s">
        <v>44</v>
      </c>
      <c r="E93" s="25" t="s">
        <v>11</v>
      </c>
      <c r="F93" s="25" t="s">
        <v>12</v>
      </c>
      <c r="G93" s="25" t="s">
        <v>103</v>
      </c>
      <c r="H93" s="25" t="s">
        <v>45</v>
      </c>
      <c r="I93" s="25" t="s">
        <v>13</v>
      </c>
      <c r="J93" s="25" t="s">
        <v>107</v>
      </c>
      <c r="K93" s="25" t="s">
        <v>14</v>
      </c>
      <c r="L93" s="19">
        <v>19937</v>
      </c>
      <c r="M93" s="19">
        <v>302</v>
      </c>
      <c r="N93" s="27" t="s">
        <v>255</v>
      </c>
      <c r="O93" s="19" t="s">
        <v>222</v>
      </c>
      <c r="P93" s="19">
        <v>2</v>
      </c>
      <c r="Q93" s="67">
        <v>770</v>
      </c>
      <c r="R93" s="67">
        <v>1540</v>
      </c>
      <c r="S93" s="19" t="s">
        <v>212</v>
      </c>
      <c r="T93" s="23" t="s">
        <v>209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</row>
    <row r="94" spans="1:254" ht="45">
      <c r="A94" s="25" t="s">
        <v>217</v>
      </c>
      <c r="B94" s="25" t="s">
        <v>253</v>
      </c>
      <c r="C94" s="49" t="s">
        <v>254</v>
      </c>
      <c r="D94" s="25" t="s">
        <v>44</v>
      </c>
      <c r="E94" s="25" t="s">
        <v>11</v>
      </c>
      <c r="F94" s="25" t="s">
        <v>12</v>
      </c>
      <c r="G94" s="25" t="s">
        <v>103</v>
      </c>
      <c r="H94" s="25" t="s">
        <v>45</v>
      </c>
      <c r="I94" s="25" t="s">
        <v>13</v>
      </c>
      <c r="J94" s="25" t="s">
        <v>107</v>
      </c>
      <c r="K94" s="25" t="s">
        <v>14</v>
      </c>
      <c r="L94" s="19">
        <v>21120</v>
      </c>
      <c r="M94" s="19">
        <v>448</v>
      </c>
      <c r="N94" s="27" t="s">
        <v>256</v>
      </c>
      <c r="O94" s="19" t="s">
        <v>51</v>
      </c>
      <c r="P94" s="19">
        <v>2</v>
      </c>
      <c r="Q94" s="67">
        <v>595</v>
      </c>
      <c r="R94" s="67">
        <v>1190</v>
      </c>
      <c r="S94" s="19" t="s">
        <v>212</v>
      </c>
      <c r="T94" s="23" t="s">
        <v>209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</row>
    <row r="95" spans="1:254" ht="60">
      <c r="A95" s="25" t="s">
        <v>217</v>
      </c>
      <c r="B95" s="25" t="s">
        <v>253</v>
      </c>
      <c r="C95" s="49" t="s">
        <v>254</v>
      </c>
      <c r="D95" s="25" t="s">
        <v>44</v>
      </c>
      <c r="E95" s="25" t="s">
        <v>11</v>
      </c>
      <c r="F95" s="25" t="s">
        <v>12</v>
      </c>
      <c r="G95" s="25" t="s">
        <v>103</v>
      </c>
      <c r="H95" s="25" t="s">
        <v>45</v>
      </c>
      <c r="I95" s="25" t="s">
        <v>13</v>
      </c>
      <c r="J95" s="25" t="s">
        <v>107</v>
      </c>
      <c r="K95" s="25" t="s">
        <v>14</v>
      </c>
      <c r="L95" s="19">
        <v>23080</v>
      </c>
      <c r="M95" s="19">
        <v>454</v>
      </c>
      <c r="N95" s="27" t="s">
        <v>257</v>
      </c>
      <c r="O95" s="19" t="s">
        <v>51</v>
      </c>
      <c r="P95" s="19">
        <v>2</v>
      </c>
      <c r="Q95" s="67">
        <v>572</v>
      </c>
      <c r="R95" s="67">
        <v>1144</v>
      </c>
      <c r="S95" s="19" t="s">
        <v>212</v>
      </c>
      <c r="T95" s="23" t="s">
        <v>209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</row>
    <row r="96" spans="1:20" ht="16.5">
      <c r="A96" s="25" t="s">
        <v>217</v>
      </c>
      <c r="B96" s="25" t="s">
        <v>216</v>
      </c>
      <c r="C96" s="49" t="s">
        <v>259</v>
      </c>
      <c r="D96" s="25" t="s">
        <v>44</v>
      </c>
      <c r="E96" s="25" t="s">
        <v>11</v>
      </c>
      <c r="F96" s="25" t="s">
        <v>12</v>
      </c>
      <c r="G96" s="25" t="s">
        <v>103</v>
      </c>
      <c r="H96" s="25" t="s">
        <v>45</v>
      </c>
      <c r="I96" s="25" t="s">
        <v>13</v>
      </c>
      <c r="J96" s="25" t="s">
        <v>107</v>
      </c>
      <c r="K96" s="25" t="s">
        <v>14</v>
      </c>
      <c r="L96" s="19">
        <v>19828</v>
      </c>
      <c r="M96" s="19">
        <v>99</v>
      </c>
      <c r="N96" s="27" t="s">
        <v>210</v>
      </c>
      <c r="O96" s="19" t="s">
        <v>211</v>
      </c>
      <c r="P96" s="19">
        <v>10</v>
      </c>
      <c r="Q96" s="67">
        <v>5</v>
      </c>
      <c r="R96" s="67">
        <v>50</v>
      </c>
      <c r="S96" s="19" t="s">
        <v>212</v>
      </c>
      <c r="T96" s="23" t="s">
        <v>209</v>
      </c>
    </row>
    <row r="97" spans="1:20" ht="18" customHeight="1">
      <c r="A97" s="25" t="s">
        <v>217</v>
      </c>
      <c r="B97" s="25" t="s">
        <v>216</v>
      </c>
      <c r="C97" s="49" t="s">
        <v>259</v>
      </c>
      <c r="D97" s="25" t="s">
        <v>44</v>
      </c>
      <c r="E97" s="25" t="s">
        <v>11</v>
      </c>
      <c r="F97" s="25" t="s">
        <v>12</v>
      </c>
      <c r="G97" s="25" t="s">
        <v>103</v>
      </c>
      <c r="H97" s="25" t="s">
        <v>45</v>
      </c>
      <c r="I97" s="25" t="s">
        <v>13</v>
      </c>
      <c r="J97" s="25" t="s">
        <v>107</v>
      </c>
      <c r="K97" s="25" t="s">
        <v>14</v>
      </c>
      <c r="L97" s="19">
        <v>44667</v>
      </c>
      <c r="M97" s="19">
        <v>365</v>
      </c>
      <c r="N97" s="27" t="s">
        <v>213</v>
      </c>
      <c r="O97" s="19" t="s">
        <v>51</v>
      </c>
      <c r="P97" s="19">
        <v>8</v>
      </c>
      <c r="Q97" s="67">
        <v>10</v>
      </c>
      <c r="R97" s="67">
        <v>80</v>
      </c>
      <c r="S97" s="19" t="s">
        <v>212</v>
      </c>
      <c r="T97" s="23" t="s">
        <v>209</v>
      </c>
    </row>
    <row r="98" spans="1:20" ht="16.5">
      <c r="A98" s="25" t="s">
        <v>217</v>
      </c>
      <c r="B98" s="25" t="s">
        <v>216</v>
      </c>
      <c r="C98" s="49" t="s">
        <v>259</v>
      </c>
      <c r="D98" s="25" t="s">
        <v>44</v>
      </c>
      <c r="E98" s="25" t="s">
        <v>11</v>
      </c>
      <c r="F98" s="25" t="s">
        <v>12</v>
      </c>
      <c r="G98" s="25" t="s">
        <v>103</v>
      </c>
      <c r="H98" s="25" t="s">
        <v>45</v>
      </c>
      <c r="I98" s="25" t="s">
        <v>13</v>
      </c>
      <c r="J98" s="25" t="s">
        <v>107</v>
      </c>
      <c r="K98" s="25" t="s">
        <v>14</v>
      </c>
      <c r="L98" s="19">
        <v>61754</v>
      </c>
      <c r="M98" s="19">
        <v>483</v>
      </c>
      <c r="N98" s="27" t="s">
        <v>214</v>
      </c>
      <c r="O98" s="19" t="s">
        <v>51</v>
      </c>
      <c r="P98" s="19">
        <v>4</v>
      </c>
      <c r="Q98" s="67">
        <v>100</v>
      </c>
      <c r="R98" s="67">
        <v>400</v>
      </c>
      <c r="S98" s="19" t="s">
        <v>212</v>
      </c>
      <c r="T98" s="23" t="s">
        <v>209</v>
      </c>
    </row>
    <row r="99" spans="1:20" ht="20.25" customHeight="1">
      <c r="A99" s="25" t="s">
        <v>217</v>
      </c>
      <c r="B99" s="25" t="s">
        <v>216</v>
      </c>
      <c r="C99" s="49" t="s">
        <v>259</v>
      </c>
      <c r="D99" s="25" t="s">
        <v>44</v>
      </c>
      <c r="E99" s="25" t="s">
        <v>11</v>
      </c>
      <c r="F99" s="25" t="s">
        <v>12</v>
      </c>
      <c r="G99" s="25" t="s">
        <v>103</v>
      </c>
      <c r="H99" s="25" t="s">
        <v>45</v>
      </c>
      <c r="I99" s="25" t="s">
        <v>13</v>
      </c>
      <c r="J99" s="25" t="s">
        <v>107</v>
      </c>
      <c r="K99" s="25" t="s">
        <v>14</v>
      </c>
      <c r="L99" s="19">
        <v>43141</v>
      </c>
      <c r="M99" s="19">
        <v>550</v>
      </c>
      <c r="N99" s="41" t="s">
        <v>215</v>
      </c>
      <c r="O99" s="19" t="s">
        <v>51</v>
      </c>
      <c r="P99" s="19">
        <v>6</v>
      </c>
      <c r="Q99" s="67">
        <v>15.6</v>
      </c>
      <c r="R99" s="67">
        <v>93.6</v>
      </c>
      <c r="S99" s="19" t="s">
        <v>212</v>
      </c>
      <c r="T99" s="23" t="s">
        <v>209</v>
      </c>
    </row>
    <row r="100" spans="1:20" ht="18.75" customHeight="1">
      <c r="A100" s="25" t="s">
        <v>260</v>
      </c>
      <c r="B100" s="25" t="s">
        <v>261</v>
      </c>
      <c r="C100" s="51" t="s">
        <v>262</v>
      </c>
      <c r="D100" s="25" t="s">
        <v>44</v>
      </c>
      <c r="E100" s="25" t="s">
        <v>11</v>
      </c>
      <c r="F100" s="25" t="s">
        <v>12</v>
      </c>
      <c r="G100" s="25" t="s">
        <v>103</v>
      </c>
      <c r="H100" s="25" t="s">
        <v>45</v>
      </c>
      <c r="I100" s="25" t="s">
        <v>13</v>
      </c>
      <c r="J100" s="25" t="s">
        <v>107</v>
      </c>
      <c r="K100" s="25" t="s">
        <v>14</v>
      </c>
      <c r="L100" s="42">
        <v>44664</v>
      </c>
      <c r="M100" s="42">
        <v>162</v>
      </c>
      <c r="N100" s="23" t="s">
        <v>263</v>
      </c>
      <c r="O100" s="42" t="s">
        <v>127</v>
      </c>
      <c r="P100" s="42">
        <v>7</v>
      </c>
      <c r="Q100" s="21">
        <v>99</v>
      </c>
      <c r="R100" s="21">
        <v>693</v>
      </c>
      <c r="S100" s="42" t="s">
        <v>151</v>
      </c>
      <c r="T100" s="31" t="s">
        <v>209</v>
      </c>
    </row>
    <row r="101" spans="1:20" ht="16.5" customHeight="1">
      <c r="A101" s="25" t="s">
        <v>217</v>
      </c>
      <c r="B101" s="25" t="s">
        <v>195</v>
      </c>
      <c r="C101" s="51" t="s">
        <v>247</v>
      </c>
      <c r="D101" s="25" t="s">
        <v>44</v>
      </c>
      <c r="E101" s="25" t="s">
        <v>11</v>
      </c>
      <c r="F101" s="25" t="s">
        <v>12</v>
      </c>
      <c r="G101" s="25" t="s">
        <v>103</v>
      </c>
      <c r="H101" s="25" t="s">
        <v>45</v>
      </c>
      <c r="I101" s="25" t="s">
        <v>13</v>
      </c>
      <c r="J101" s="25" t="s">
        <v>107</v>
      </c>
      <c r="K101" s="25" t="s">
        <v>14</v>
      </c>
      <c r="L101" s="42">
        <v>23834</v>
      </c>
      <c r="M101" s="42">
        <v>377</v>
      </c>
      <c r="N101" s="23" t="s">
        <v>248</v>
      </c>
      <c r="O101" s="42" t="s">
        <v>249</v>
      </c>
      <c r="P101" s="42">
        <v>2</v>
      </c>
      <c r="Q101" s="21">
        <v>885</v>
      </c>
      <c r="R101" s="21"/>
      <c r="S101" s="42" t="s">
        <v>212</v>
      </c>
      <c r="T101" s="24" t="s">
        <v>398</v>
      </c>
    </row>
    <row r="102" spans="1:20" ht="16.5">
      <c r="A102" s="25" t="s">
        <v>217</v>
      </c>
      <c r="B102" s="25" t="s">
        <v>264</v>
      </c>
      <c r="C102" s="51" t="s">
        <v>259</v>
      </c>
      <c r="D102" s="25" t="s">
        <v>44</v>
      </c>
      <c r="E102" s="25" t="s">
        <v>11</v>
      </c>
      <c r="F102" s="25" t="s">
        <v>12</v>
      </c>
      <c r="G102" s="25" t="s">
        <v>103</v>
      </c>
      <c r="H102" s="25" t="s">
        <v>45</v>
      </c>
      <c r="I102" s="25" t="s">
        <v>13</v>
      </c>
      <c r="J102" s="25" t="s">
        <v>107</v>
      </c>
      <c r="K102" s="25" t="s">
        <v>14</v>
      </c>
      <c r="L102" s="42">
        <v>19828</v>
      </c>
      <c r="M102" s="42">
        <v>99</v>
      </c>
      <c r="N102" s="23" t="s">
        <v>210</v>
      </c>
      <c r="O102" s="42" t="s">
        <v>211</v>
      </c>
      <c r="P102" s="42">
        <v>70</v>
      </c>
      <c r="Q102" s="21">
        <v>5</v>
      </c>
      <c r="R102" s="21">
        <v>350</v>
      </c>
      <c r="S102" s="42" t="s">
        <v>212</v>
      </c>
      <c r="T102" s="31" t="s">
        <v>209</v>
      </c>
    </row>
    <row r="103" spans="1:20" ht="49.5">
      <c r="A103" s="25" t="s">
        <v>260</v>
      </c>
      <c r="B103" s="25" t="s">
        <v>268</v>
      </c>
      <c r="C103" s="52" t="s">
        <v>269</v>
      </c>
      <c r="D103" s="25" t="s">
        <v>44</v>
      </c>
      <c r="E103" s="25" t="s">
        <v>11</v>
      </c>
      <c r="F103" s="25" t="s">
        <v>12</v>
      </c>
      <c r="G103" s="25" t="s">
        <v>103</v>
      </c>
      <c r="H103" s="25" t="s">
        <v>45</v>
      </c>
      <c r="I103" s="25" t="s">
        <v>13</v>
      </c>
      <c r="J103" s="25" t="s">
        <v>107</v>
      </c>
      <c r="K103" s="25" t="s">
        <v>14</v>
      </c>
      <c r="L103" s="43">
        <v>27413</v>
      </c>
      <c r="M103" s="43">
        <v>71</v>
      </c>
      <c r="N103" s="44" t="s">
        <v>266</v>
      </c>
      <c r="O103" s="43" t="s">
        <v>7</v>
      </c>
      <c r="P103" s="43">
        <v>1</v>
      </c>
      <c r="Q103" s="45">
        <v>142.99</v>
      </c>
      <c r="R103" s="67"/>
      <c r="S103" s="43" t="s">
        <v>151</v>
      </c>
      <c r="T103" s="24" t="s">
        <v>398</v>
      </c>
    </row>
    <row r="104" spans="1:20" ht="49.5">
      <c r="A104" s="25" t="s">
        <v>260</v>
      </c>
      <c r="B104" s="25" t="s">
        <v>268</v>
      </c>
      <c r="C104" s="52" t="s">
        <v>269</v>
      </c>
      <c r="D104" s="25" t="s">
        <v>44</v>
      </c>
      <c r="E104" s="25" t="s">
        <v>11</v>
      </c>
      <c r="F104" s="25" t="s">
        <v>12</v>
      </c>
      <c r="G104" s="25" t="s">
        <v>103</v>
      </c>
      <c r="H104" s="25" t="s">
        <v>45</v>
      </c>
      <c r="I104" s="25" t="s">
        <v>13</v>
      </c>
      <c r="J104" s="25" t="s">
        <v>107</v>
      </c>
      <c r="K104" s="25" t="s">
        <v>14</v>
      </c>
      <c r="L104" s="43">
        <v>6150</v>
      </c>
      <c r="M104" s="43">
        <v>100</v>
      </c>
      <c r="N104" s="44" t="s">
        <v>267</v>
      </c>
      <c r="O104" s="43" t="s">
        <v>7</v>
      </c>
      <c r="P104" s="43">
        <v>10</v>
      </c>
      <c r="Q104" s="45">
        <v>3.31</v>
      </c>
      <c r="R104" s="67"/>
      <c r="S104" s="43" t="s">
        <v>151</v>
      </c>
      <c r="T104" s="24" t="s">
        <v>398</v>
      </c>
    </row>
    <row r="105" spans="1:20" ht="33">
      <c r="A105" s="25" t="s">
        <v>260</v>
      </c>
      <c r="B105" s="25" t="s">
        <v>289</v>
      </c>
      <c r="C105" s="52" t="s">
        <v>290</v>
      </c>
      <c r="D105" s="25" t="s">
        <v>44</v>
      </c>
      <c r="E105" s="25" t="s">
        <v>11</v>
      </c>
      <c r="F105" s="25" t="s">
        <v>12</v>
      </c>
      <c r="G105" s="25" t="s">
        <v>103</v>
      </c>
      <c r="H105" s="25" t="s">
        <v>45</v>
      </c>
      <c r="I105" s="25" t="s">
        <v>13</v>
      </c>
      <c r="J105" s="25" t="s">
        <v>107</v>
      </c>
      <c r="K105" s="25" t="s">
        <v>14</v>
      </c>
      <c r="L105" s="43">
        <v>6148</v>
      </c>
      <c r="M105" s="43">
        <v>44</v>
      </c>
      <c r="N105" s="44" t="s">
        <v>270</v>
      </c>
      <c r="O105" s="43" t="s">
        <v>7</v>
      </c>
      <c r="P105" s="43">
        <v>3</v>
      </c>
      <c r="Q105" s="45">
        <v>14.51</v>
      </c>
      <c r="R105" s="67"/>
      <c r="S105" s="43" t="s">
        <v>151</v>
      </c>
      <c r="T105" s="24" t="s">
        <v>398</v>
      </c>
    </row>
    <row r="106" spans="1:20" ht="33">
      <c r="A106" s="25" t="s">
        <v>260</v>
      </c>
      <c r="B106" s="25" t="s">
        <v>289</v>
      </c>
      <c r="C106" s="52" t="s">
        <v>290</v>
      </c>
      <c r="D106" s="25" t="s">
        <v>44</v>
      </c>
      <c r="E106" s="25" t="s">
        <v>11</v>
      </c>
      <c r="F106" s="25" t="s">
        <v>12</v>
      </c>
      <c r="G106" s="25" t="s">
        <v>103</v>
      </c>
      <c r="H106" s="25" t="s">
        <v>45</v>
      </c>
      <c r="I106" s="25" t="s">
        <v>13</v>
      </c>
      <c r="J106" s="25" t="s">
        <v>107</v>
      </c>
      <c r="K106" s="25" t="s">
        <v>14</v>
      </c>
      <c r="L106" s="43">
        <v>44258</v>
      </c>
      <c r="M106" s="43">
        <v>73</v>
      </c>
      <c r="N106" s="44" t="s">
        <v>271</v>
      </c>
      <c r="O106" s="43" t="s">
        <v>7</v>
      </c>
      <c r="P106" s="43">
        <v>60</v>
      </c>
      <c r="Q106" s="45">
        <v>0.8</v>
      </c>
      <c r="R106" s="67"/>
      <c r="S106" s="43" t="s">
        <v>151</v>
      </c>
      <c r="T106" s="24" t="s">
        <v>398</v>
      </c>
    </row>
    <row r="107" spans="1:20" ht="33">
      <c r="A107" s="25" t="s">
        <v>260</v>
      </c>
      <c r="B107" s="25" t="s">
        <v>289</v>
      </c>
      <c r="C107" s="52" t="s">
        <v>290</v>
      </c>
      <c r="D107" s="25" t="s">
        <v>44</v>
      </c>
      <c r="E107" s="25" t="s">
        <v>11</v>
      </c>
      <c r="F107" s="25" t="s">
        <v>12</v>
      </c>
      <c r="G107" s="25" t="s">
        <v>103</v>
      </c>
      <c r="H107" s="25" t="s">
        <v>45</v>
      </c>
      <c r="I107" s="25" t="s">
        <v>13</v>
      </c>
      <c r="J107" s="25" t="s">
        <v>107</v>
      </c>
      <c r="K107" s="25" t="s">
        <v>14</v>
      </c>
      <c r="L107" s="43">
        <v>5867</v>
      </c>
      <c r="M107" s="43">
        <v>103</v>
      </c>
      <c r="N107" s="44" t="s">
        <v>272</v>
      </c>
      <c r="O107" s="43" t="s">
        <v>7</v>
      </c>
      <c r="P107" s="43">
        <v>20</v>
      </c>
      <c r="Q107" s="45">
        <v>3.06</v>
      </c>
      <c r="R107" s="67"/>
      <c r="S107" s="43" t="s">
        <v>151</v>
      </c>
      <c r="T107" s="24" t="s">
        <v>398</v>
      </c>
    </row>
    <row r="108" spans="1:20" ht="33">
      <c r="A108" s="25" t="s">
        <v>260</v>
      </c>
      <c r="B108" s="25" t="s">
        <v>289</v>
      </c>
      <c r="C108" s="52" t="s">
        <v>290</v>
      </c>
      <c r="D108" s="25" t="s">
        <v>44</v>
      </c>
      <c r="E108" s="25" t="s">
        <v>11</v>
      </c>
      <c r="F108" s="25" t="s">
        <v>12</v>
      </c>
      <c r="G108" s="25" t="s">
        <v>103</v>
      </c>
      <c r="H108" s="25" t="s">
        <v>45</v>
      </c>
      <c r="I108" s="25" t="s">
        <v>13</v>
      </c>
      <c r="J108" s="25" t="s">
        <v>107</v>
      </c>
      <c r="K108" s="25" t="s">
        <v>14</v>
      </c>
      <c r="L108" s="43">
        <v>22469</v>
      </c>
      <c r="M108" s="43">
        <v>108</v>
      </c>
      <c r="N108" s="44" t="s">
        <v>273</v>
      </c>
      <c r="O108" s="43" t="s">
        <v>7</v>
      </c>
      <c r="P108" s="43">
        <v>20</v>
      </c>
      <c r="Q108" s="45">
        <v>2.28</v>
      </c>
      <c r="R108" s="67"/>
      <c r="S108" s="43" t="s">
        <v>151</v>
      </c>
      <c r="T108" s="24" t="s">
        <v>398</v>
      </c>
    </row>
    <row r="109" spans="1:20" ht="33">
      <c r="A109" s="25" t="s">
        <v>260</v>
      </c>
      <c r="B109" s="25" t="s">
        <v>289</v>
      </c>
      <c r="C109" s="52" t="s">
        <v>290</v>
      </c>
      <c r="D109" s="25" t="s">
        <v>44</v>
      </c>
      <c r="E109" s="25" t="s">
        <v>11</v>
      </c>
      <c r="F109" s="25" t="s">
        <v>12</v>
      </c>
      <c r="G109" s="25" t="s">
        <v>103</v>
      </c>
      <c r="H109" s="25" t="s">
        <v>45</v>
      </c>
      <c r="I109" s="25" t="s">
        <v>13</v>
      </c>
      <c r="J109" s="25" t="s">
        <v>107</v>
      </c>
      <c r="K109" s="25" t="s">
        <v>14</v>
      </c>
      <c r="L109" s="43">
        <v>9857</v>
      </c>
      <c r="M109" s="43">
        <v>111</v>
      </c>
      <c r="N109" s="44" t="s">
        <v>274</v>
      </c>
      <c r="O109" s="43" t="s">
        <v>7</v>
      </c>
      <c r="P109" s="43">
        <v>20</v>
      </c>
      <c r="Q109" s="45">
        <v>2.99</v>
      </c>
      <c r="R109" s="67"/>
      <c r="S109" s="43" t="s">
        <v>151</v>
      </c>
      <c r="T109" s="24" t="s">
        <v>398</v>
      </c>
    </row>
    <row r="110" spans="1:20" ht="33">
      <c r="A110" s="25" t="s">
        <v>260</v>
      </c>
      <c r="B110" s="25" t="s">
        <v>289</v>
      </c>
      <c r="C110" s="52" t="s">
        <v>290</v>
      </c>
      <c r="D110" s="25" t="s">
        <v>44</v>
      </c>
      <c r="E110" s="25" t="s">
        <v>11</v>
      </c>
      <c r="F110" s="25" t="s">
        <v>12</v>
      </c>
      <c r="G110" s="25" t="s">
        <v>103</v>
      </c>
      <c r="H110" s="25" t="s">
        <v>45</v>
      </c>
      <c r="I110" s="25" t="s">
        <v>13</v>
      </c>
      <c r="J110" s="25" t="s">
        <v>107</v>
      </c>
      <c r="K110" s="25" t="s">
        <v>14</v>
      </c>
      <c r="L110" s="43">
        <v>12027</v>
      </c>
      <c r="M110" s="43">
        <v>186</v>
      </c>
      <c r="N110" s="44" t="s">
        <v>275</v>
      </c>
      <c r="O110" s="43" t="s">
        <v>7</v>
      </c>
      <c r="P110" s="43">
        <v>5</v>
      </c>
      <c r="Q110" s="45">
        <v>9.99</v>
      </c>
      <c r="R110" s="67"/>
      <c r="S110" s="43" t="s">
        <v>151</v>
      </c>
      <c r="T110" s="24" t="s">
        <v>398</v>
      </c>
    </row>
    <row r="111" spans="1:20" ht="33">
      <c r="A111" s="25" t="s">
        <v>260</v>
      </c>
      <c r="B111" s="25" t="s">
        <v>289</v>
      </c>
      <c r="C111" s="52" t="s">
        <v>290</v>
      </c>
      <c r="D111" s="25" t="s">
        <v>44</v>
      </c>
      <c r="E111" s="25" t="s">
        <v>11</v>
      </c>
      <c r="F111" s="25" t="s">
        <v>12</v>
      </c>
      <c r="G111" s="25" t="s">
        <v>103</v>
      </c>
      <c r="H111" s="25" t="s">
        <v>45</v>
      </c>
      <c r="I111" s="25" t="s">
        <v>13</v>
      </c>
      <c r="J111" s="25" t="s">
        <v>107</v>
      </c>
      <c r="K111" s="25" t="s">
        <v>14</v>
      </c>
      <c r="L111" s="43">
        <v>19323</v>
      </c>
      <c r="M111" s="43">
        <v>188</v>
      </c>
      <c r="N111" s="44" t="s">
        <v>276</v>
      </c>
      <c r="O111" s="43" t="s">
        <v>7</v>
      </c>
      <c r="P111" s="43">
        <v>2</v>
      </c>
      <c r="Q111" s="45">
        <v>11.59</v>
      </c>
      <c r="R111" s="67"/>
      <c r="S111" s="43" t="s">
        <v>151</v>
      </c>
      <c r="T111" s="24" t="s">
        <v>398</v>
      </c>
    </row>
    <row r="112" spans="1:20" ht="33">
      <c r="A112" s="25" t="s">
        <v>260</v>
      </c>
      <c r="B112" s="25" t="s">
        <v>289</v>
      </c>
      <c r="C112" s="52" t="s">
        <v>290</v>
      </c>
      <c r="D112" s="25" t="s">
        <v>44</v>
      </c>
      <c r="E112" s="25" t="s">
        <v>11</v>
      </c>
      <c r="F112" s="25" t="s">
        <v>12</v>
      </c>
      <c r="G112" s="25" t="s">
        <v>103</v>
      </c>
      <c r="H112" s="25" t="s">
        <v>45</v>
      </c>
      <c r="I112" s="25" t="s">
        <v>13</v>
      </c>
      <c r="J112" s="25" t="s">
        <v>107</v>
      </c>
      <c r="K112" s="25" t="s">
        <v>14</v>
      </c>
      <c r="L112" s="43">
        <v>26316</v>
      </c>
      <c r="M112" s="43">
        <v>189</v>
      </c>
      <c r="N112" s="44" t="s">
        <v>277</v>
      </c>
      <c r="O112" s="43" t="s">
        <v>7</v>
      </c>
      <c r="P112" s="43">
        <v>10</v>
      </c>
      <c r="Q112" s="45">
        <v>2.99</v>
      </c>
      <c r="R112" s="67"/>
      <c r="S112" s="43" t="s">
        <v>151</v>
      </c>
      <c r="T112" s="24" t="s">
        <v>398</v>
      </c>
    </row>
    <row r="113" spans="1:20" ht="33">
      <c r="A113" s="25" t="s">
        <v>260</v>
      </c>
      <c r="B113" s="25" t="s">
        <v>289</v>
      </c>
      <c r="C113" s="52" t="s">
        <v>290</v>
      </c>
      <c r="D113" s="25" t="s">
        <v>44</v>
      </c>
      <c r="E113" s="25" t="s">
        <v>11</v>
      </c>
      <c r="F113" s="25" t="s">
        <v>12</v>
      </c>
      <c r="G113" s="25" t="s">
        <v>103</v>
      </c>
      <c r="H113" s="25" t="s">
        <v>45</v>
      </c>
      <c r="I113" s="25" t="s">
        <v>13</v>
      </c>
      <c r="J113" s="25" t="s">
        <v>107</v>
      </c>
      <c r="K113" s="25" t="s">
        <v>14</v>
      </c>
      <c r="L113" s="43">
        <v>14700</v>
      </c>
      <c r="M113" s="43">
        <v>269</v>
      </c>
      <c r="N113" s="44" t="s">
        <v>278</v>
      </c>
      <c r="O113" s="43" t="s">
        <v>7</v>
      </c>
      <c r="P113" s="43">
        <v>23</v>
      </c>
      <c r="Q113" s="45">
        <v>2.73</v>
      </c>
      <c r="R113" s="67"/>
      <c r="S113" s="43" t="s">
        <v>151</v>
      </c>
      <c r="T113" s="24" t="s">
        <v>398</v>
      </c>
    </row>
    <row r="114" spans="1:20" ht="33">
      <c r="A114" s="25" t="s">
        <v>260</v>
      </c>
      <c r="B114" s="25" t="s">
        <v>289</v>
      </c>
      <c r="C114" s="52" t="s">
        <v>290</v>
      </c>
      <c r="D114" s="25" t="s">
        <v>44</v>
      </c>
      <c r="E114" s="25" t="s">
        <v>11</v>
      </c>
      <c r="F114" s="25" t="s">
        <v>12</v>
      </c>
      <c r="G114" s="25" t="s">
        <v>103</v>
      </c>
      <c r="H114" s="25" t="s">
        <v>45</v>
      </c>
      <c r="I114" s="25" t="s">
        <v>13</v>
      </c>
      <c r="J114" s="25" t="s">
        <v>107</v>
      </c>
      <c r="K114" s="25" t="s">
        <v>14</v>
      </c>
      <c r="L114" s="43">
        <v>19385</v>
      </c>
      <c r="M114" s="43">
        <v>275</v>
      </c>
      <c r="N114" s="44" t="s">
        <v>279</v>
      </c>
      <c r="O114" s="43" t="s">
        <v>7</v>
      </c>
      <c r="P114" s="43">
        <v>3</v>
      </c>
      <c r="Q114" s="45">
        <v>13.2</v>
      </c>
      <c r="R114" s="67"/>
      <c r="S114" s="43" t="s">
        <v>151</v>
      </c>
      <c r="T114" s="24" t="s">
        <v>398</v>
      </c>
    </row>
    <row r="115" spans="1:20" ht="66">
      <c r="A115" s="25" t="s">
        <v>260</v>
      </c>
      <c r="B115" s="25" t="s">
        <v>289</v>
      </c>
      <c r="C115" s="52" t="s">
        <v>290</v>
      </c>
      <c r="D115" s="25" t="s">
        <v>44</v>
      </c>
      <c r="E115" s="25" t="s">
        <v>11</v>
      </c>
      <c r="F115" s="25" t="s">
        <v>12</v>
      </c>
      <c r="G115" s="25" t="s">
        <v>103</v>
      </c>
      <c r="H115" s="25" t="s">
        <v>45</v>
      </c>
      <c r="I115" s="25" t="s">
        <v>13</v>
      </c>
      <c r="J115" s="25" t="s">
        <v>107</v>
      </c>
      <c r="K115" s="25" t="s">
        <v>14</v>
      </c>
      <c r="L115" s="43">
        <v>9435</v>
      </c>
      <c r="M115" s="43">
        <v>309</v>
      </c>
      <c r="N115" s="44" t="s">
        <v>280</v>
      </c>
      <c r="O115" s="43" t="s">
        <v>179</v>
      </c>
      <c r="P115" s="43">
        <v>300</v>
      </c>
      <c r="Q115" s="45">
        <v>1.73</v>
      </c>
      <c r="R115" s="67"/>
      <c r="S115" s="43" t="s">
        <v>151</v>
      </c>
      <c r="T115" s="24" t="s">
        <v>398</v>
      </c>
    </row>
    <row r="116" spans="1:20" ht="66">
      <c r="A116" s="25" t="s">
        <v>260</v>
      </c>
      <c r="B116" s="25" t="s">
        <v>289</v>
      </c>
      <c r="C116" s="52" t="s">
        <v>290</v>
      </c>
      <c r="D116" s="25" t="s">
        <v>44</v>
      </c>
      <c r="E116" s="25" t="s">
        <v>11</v>
      </c>
      <c r="F116" s="25" t="s">
        <v>12</v>
      </c>
      <c r="G116" s="25" t="s">
        <v>103</v>
      </c>
      <c r="H116" s="25" t="s">
        <v>45</v>
      </c>
      <c r="I116" s="25" t="s">
        <v>13</v>
      </c>
      <c r="J116" s="25" t="s">
        <v>107</v>
      </c>
      <c r="K116" s="25" t="s">
        <v>14</v>
      </c>
      <c r="L116" s="43">
        <v>8073</v>
      </c>
      <c r="M116" s="43">
        <v>319</v>
      </c>
      <c r="N116" s="44" t="s">
        <v>281</v>
      </c>
      <c r="O116" s="43" t="s">
        <v>179</v>
      </c>
      <c r="P116" s="43">
        <v>150</v>
      </c>
      <c r="Q116" s="45">
        <v>1.59</v>
      </c>
      <c r="R116" s="67"/>
      <c r="S116" s="43" t="s">
        <v>151</v>
      </c>
      <c r="T116" s="24" t="s">
        <v>398</v>
      </c>
    </row>
    <row r="117" spans="1:20" ht="33">
      <c r="A117" s="25" t="s">
        <v>260</v>
      </c>
      <c r="B117" s="25" t="s">
        <v>289</v>
      </c>
      <c r="C117" s="52" t="s">
        <v>290</v>
      </c>
      <c r="D117" s="25" t="s">
        <v>44</v>
      </c>
      <c r="E117" s="25" t="s">
        <v>11</v>
      </c>
      <c r="F117" s="25" t="s">
        <v>12</v>
      </c>
      <c r="G117" s="25" t="s">
        <v>103</v>
      </c>
      <c r="H117" s="25" t="s">
        <v>45</v>
      </c>
      <c r="I117" s="25" t="s">
        <v>13</v>
      </c>
      <c r="J117" s="25" t="s">
        <v>107</v>
      </c>
      <c r="K117" s="25" t="s">
        <v>14</v>
      </c>
      <c r="L117" s="43">
        <v>43688</v>
      </c>
      <c r="M117" s="43">
        <v>435</v>
      </c>
      <c r="N117" s="44" t="s">
        <v>282</v>
      </c>
      <c r="O117" s="43" t="s">
        <v>7</v>
      </c>
      <c r="P117" s="43">
        <v>10</v>
      </c>
      <c r="Q117" s="45">
        <v>3.02</v>
      </c>
      <c r="R117" s="67"/>
      <c r="S117" s="43" t="s">
        <v>151</v>
      </c>
      <c r="T117" s="24" t="s">
        <v>398</v>
      </c>
    </row>
    <row r="118" spans="1:20" ht="66">
      <c r="A118" s="25" t="s">
        <v>260</v>
      </c>
      <c r="B118" s="25" t="s">
        <v>289</v>
      </c>
      <c r="C118" s="52" t="s">
        <v>290</v>
      </c>
      <c r="D118" s="25" t="s">
        <v>44</v>
      </c>
      <c r="E118" s="25" t="s">
        <v>11</v>
      </c>
      <c r="F118" s="25" t="s">
        <v>12</v>
      </c>
      <c r="G118" s="25" t="s">
        <v>103</v>
      </c>
      <c r="H118" s="25" t="s">
        <v>45</v>
      </c>
      <c r="I118" s="25" t="s">
        <v>13</v>
      </c>
      <c r="J118" s="25" t="s">
        <v>107</v>
      </c>
      <c r="K118" s="25" t="s">
        <v>14</v>
      </c>
      <c r="L118" s="43">
        <v>44262</v>
      </c>
      <c r="M118" s="43">
        <v>444</v>
      </c>
      <c r="N118" s="44" t="s">
        <v>283</v>
      </c>
      <c r="O118" s="43" t="s">
        <v>7</v>
      </c>
      <c r="P118" s="43">
        <v>5</v>
      </c>
      <c r="Q118" s="45">
        <v>13.9</v>
      </c>
      <c r="R118" s="67"/>
      <c r="S118" s="43" t="s">
        <v>151</v>
      </c>
      <c r="T118" s="24" t="s">
        <v>398</v>
      </c>
    </row>
    <row r="119" spans="1:20" ht="33">
      <c r="A119" s="25" t="s">
        <v>260</v>
      </c>
      <c r="B119" s="25" t="s">
        <v>289</v>
      </c>
      <c r="C119" s="52" t="s">
        <v>290</v>
      </c>
      <c r="D119" s="25" t="s">
        <v>44</v>
      </c>
      <c r="E119" s="25" t="s">
        <v>11</v>
      </c>
      <c r="F119" s="25" t="s">
        <v>12</v>
      </c>
      <c r="G119" s="25" t="s">
        <v>103</v>
      </c>
      <c r="H119" s="25" t="s">
        <v>45</v>
      </c>
      <c r="I119" s="25" t="s">
        <v>13</v>
      </c>
      <c r="J119" s="25" t="s">
        <v>107</v>
      </c>
      <c r="K119" s="25" t="s">
        <v>14</v>
      </c>
      <c r="L119" s="43">
        <v>1739</v>
      </c>
      <c r="M119" s="43">
        <v>453</v>
      </c>
      <c r="N119" s="44" t="s">
        <v>284</v>
      </c>
      <c r="O119" s="43" t="s">
        <v>7</v>
      </c>
      <c r="P119" s="43">
        <v>50</v>
      </c>
      <c r="Q119" s="45">
        <v>3.45</v>
      </c>
      <c r="R119" s="67"/>
      <c r="S119" s="43" t="s">
        <v>151</v>
      </c>
      <c r="T119" s="24" t="s">
        <v>398</v>
      </c>
    </row>
    <row r="120" spans="1:20" ht="33">
      <c r="A120" s="25" t="s">
        <v>260</v>
      </c>
      <c r="B120" s="25" t="s">
        <v>289</v>
      </c>
      <c r="C120" s="52" t="s">
        <v>290</v>
      </c>
      <c r="D120" s="25" t="s">
        <v>44</v>
      </c>
      <c r="E120" s="25" t="s">
        <v>11</v>
      </c>
      <c r="F120" s="25" t="s">
        <v>12</v>
      </c>
      <c r="G120" s="25" t="s">
        <v>103</v>
      </c>
      <c r="H120" s="25" t="s">
        <v>45</v>
      </c>
      <c r="I120" s="25" t="s">
        <v>13</v>
      </c>
      <c r="J120" s="25" t="s">
        <v>107</v>
      </c>
      <c r="K120" s="25" t="s">
        <v>14</v>
      </c>
      <c r="L120" s="43">
        <v>52467</v>
      </c>
      <c r="M120" s="43">
        <v>468</v>
      </c>
      <c r="N120" s="44" t="s">
        <v>285</v>
      </c>
      <c r="O120" s="43" t="s">
        <v>127</v>
      </c>
      <c r="P120" s="43">
        <v>25</v>
      </c>
      <c r="Q120" s="45">
        <v>5.79</v>
      </c>
      <c r="R120" s="67"/>
      <c r="S120" s="43" t="s">
        <v>151</v>
      </c>
      <c r="T120" s="24" t="s">
        <v>398</v>
      </c>
    </row>
    <row r="121" spans="1:20" ht="33">
      <c r="A121" s="25" t="s">
        <v>260</v>
      </c>
      <c r="B121" s="25" t="s">
        <v>289</v>
      </c>
      <c r="C121" s="52" t="s">
        <v>290</v>
      </c>
      <c r="D121" s="25" t="s">
        <v>44</v>
      </c>
      <c r="E121" s="25" t="s">
        <v>11</v>
      </c>
      <c r="F121" s="25" t="s">
        <v>12</v>
      </c>
      <c r="G121" s="25" t="s">
        <v>103</v>
      </c>
      <c r="H121" s="25" t="s">
        <v>45</v>
      </c>
      <c r="I121" s="25" t="s">
        <v>13</v>
      </c>
      <c r="J121" s="25" t="s">
        <v>107</v>
      </c>
      <c r="K121" s="25" t="s">
        <v>14</v>
      </c>
      <c r="L121" s="43">
        <v>44487</v>
      </c>
      <c r="M121" s="43">
        <v>469</v>
      </c>
      <c r="N121" s="44" t="s">
        <v>286</v>
      </c>
      <c r="O121" s="43" t="s">
        <v>127</v>
      </c>
      <c r="P121" s="43">
        <v>30</v>
      </c>
      <c r="Q121" s="45">
        <v>3.58</v>
      </c>
      <c r="R121" s="67"/>
      <c r="S121" s="43" t="s">
        <v>151</v>
      </c>
      <c r="T121" s="24" t="s">
        <v>398</v>
      </c>
    </row>
    <row r="122" spans="1:20" ht="66">
      <c r="A122" s="25" t="s">
        <v>260</v>
      </c>
      <c r="B122" s="25" t="s">
        <v>289</v>
      </c>
      <c r="C122" s="52" t="s">
        <v>290</v>
      </c>
      <c r="D122" s="25" t="s">
        <v>44</v>
      </c>
      <c r="E122" s="25" t="s">
        <v>11</v>
      </c>
      <c r="F122" s="25" t="s">
        <v>12</v>
      </c>
      <c r="G122" s="25" t="s">
        <v>103</v>
      </c>
      <c r="H122" s="25" t="s">
        <v>45</v>
      </c>
      <c r="I122" s="25" t="s">
        <v>13</v>
      </c>
      <c r="J122" s="25" t="s">
        <v>107</v>
      </c>
      <c r="K122" s="25" t="s">
        <v>14</v>
      </c>
      <c r="L122" s="43">
        <v>52745</v>
      </c>
      <c r="M122" s="43">
        <v>485</v>
      </c>
      <c r="N122" s="44" t="s">
        <v>287</v>
      </c>
      <c r="O122" s="43" t="s">
        <v>127</v>
      </c>
      <c r="P122" s="43">
        <v>20</v>
      </c>
      <c r="Q122" s="45">
        <v>149.79</v>
      </c>
      <c r="R122" s="67"/>
      <c r="S122" s="43" t="s">
        <v>151</v>
      </c>
      <c r="T122" s="24" t="s">
        <v>398</v>
      </c>
    </row>
    <row r="123" spans="1:20" ht="33">
      <c r="A123" s="25" t="s">
        <v>260</v>
      </c>
      <c r="B123" s="25" t="s">
        <v>289</v>
      </c>
      <c r="C123" s="52" t="s">
        <v>290</v>
      </c>
      <c r="D123" s="25" t="s">
        <v>44</v>
      </c>
      <c r="E123" s="25" t="s">
        <v>11</v>
      </c>
      <c r="F123" s="25" t="s">
        <v>12</v>
      </c>
      <c r="G123" s="25" t="s">
        <v>103</v>
      </c>
      <c r="H123" s="25" t="s">
        <v>45</v>
      </c>
      <c r="I123" s="25" t="s">
        <v>13</v>
      </c>
      <c r="J123" s="25" t="s">
        <v>107</v>
      </c>
      <c r="K123" s="25" t="s">
        <v>14</v>
      </c>
      <c r="L123" s="43">
        <v>5832</v>
      </c>
      <c r="M123" s="43">
        <v>614</v>
      </c>
      <c r="N123" s="44" t="s">
        <v>288</v>
      </c>
      <c r="O123" s="43" t="s">
        <v>7</v>
      </c>
      <c r="P123" s="43">
        <v>5</v>
      </c>
      <c r="Q123" s="45">
        <v>0.89</v>
      </c>
      <c r="R123" s="67"/>
      <c r="S123" s="43" t="s">
        <v>151</v>
      </c>
      <c r="T123" s="24" t="s">
        <v>398</v>
      </c>
    </row>
    <row r="124" spans="1:21" ht="33">
      <c r="A124" s="25" t="s">
        <v>260</v>
      </c>
      <c r="B124" s="25" t="s">
        <v>292</v>
      </c>
      <c r="C124" s="52" t="s">
        <v>293</v>
      </c>
      <c r="D124" s="25" t="s">
        <v>44</v>
      </c>
      <c r="E124" s="25" t="s">
        <v>11</v>
      </c>
      <c r="F124" s="25" t="s">
        <v>12</v>
      </c>
      <c r="G124" s="25" t="s">
        <v>103</v>
      </c>
      <c r="H124" s="25" t="s">
        <v>45</v>
      </c>
      <c r="I124" s="25" t="s">
        <v>13</v>
      </c>
      <c r="J124" s="25" t="s">
        <v>107</v>
      </c>
      <c r="K124" s="25" t="s">
        <v>14</v>
      </c>
      <c r="L124" s="43">
        <v>47906</v>
      </c>
      <c r="M124" s="43">
        <v>258</v>
      </c>
      <c r="N124" s="44" t="s">
        <v>291</v>
      </c>
      <c r="O124" s="43" t="s">
        <v>7</v>
      </c>
      <c r="P124" s="43">
        <v>5</v>
      </c>
      <c r="Q124" s="45">
        <v>11.9</v>
      </c>
      <c r="R124" s="67"/>
      <c r="S124" s="43" t="s">
        <v>151</v>
      </c>
      <c r="T124" s="24" t="s">
        <v>398</v>
      </c>
      <c r="U124" s="30"/>
    </row>
    <row r="125" spans="1:20" ht="66">
      <c r="A125" s="25" t="s">
        <v>260</v>
      </c>
      <c r="B125" s="25" t="s">
        <v>97</v>
      </c>
      <c r="C125" s="52" t="s">
        <v>294</v>
      </c>
      <c r="D125" s="32" t="s">
        <v>44</v>
      </c>
      <c r="E125" s="32" t="s">
        <v>11</v>
      </c>
      <c r="F125" s="32" t="s">
        <v>12</v>
      </c>
      <c r="G125" s="32" t="s">
        <v>103</v>
      </c>
      <c r="H125" s="32" t="s">
        <v>45</v>
      </c>
      <c r="I125" s="32" t="s">
        <v>13</v>
      </c>
      <c r="J125" s="32" t="s">
        <v>107</v>
      </c>
      <c r="K125" s="32" t="s">
        <v>14</v>
      </c>
      <c r="L125" s="43">
        <v>11931</v>
      </c>
      <c r="M125" s="43">
        <v>165</v>
      </c>
      <c r="N125" s="44" t="s">
        <v>295</v>
      </c>
      <c r="O125" s="43" t="s">
        <v>7</v>
      </c>
      <c r="P125" s="43">
        <v>4</v>
      </c>
      <c r="Q125" s="45">
        <v>26</v>
      </c>
      <c r="R125" s="45">
        <f>Q125*P125</f>
        <v>104</v>
      </c>
      <c r="S125" s="43" t="s">
        <v>151</v>
      </c>
      <c r="T125" s="23" t="s">
        <v>209</v>
      </c>
    </row>
    <row r="126" spans="1:20" ht="33">
      <c r="A126" s="25" t="s">
        <v>260</v>
      </c>
      <c r="B126" s="32" t="s">
        <v>296</v>
      </c>
      <c r="C126" s="52" t="s">
        <v>297</v>
      </c>
      <c r="D126" s="32" t="s">
        <v>44</v>
      </c>
      <c r="E126" s="32" t="s">
        <v>11</v>
      </c>
      <c r="F126" s="32" t="s">
        <v>12</v>
      </c>
      <c r="G126" s="32" t="s">
        <v>103</v>
      </c>
      <c r="H126" s="32" t="s">
        <v>45</v>
      </c>
      <c r="I126" s="32" t="s">
        <v>13</v>
      </c>
      <c r="J126" s="32" t="s">
        <v>107</v>
      </c>
      <c r="K126" s="32" t="s">
        <v>14</v>
      </c>
      <c r="L126" s="43">
        <v>1595</v>
      </c>
      <c r="M126" s="43">
        <v>13</v>
      </c>
      <c r="N126" s="44" t="s">
        <v>298</v>
      </c>
      <c r="O126" s="43" t="s">
        <v>7</v>
      </c>
      <c r="P126" s="43">
        <v>1</v>
      </c>
      <c r="Q126" s="45">
        <v>43.1</v>
      </c>
      <c r="R126" s="45"/>
      <c r="S126" s="43" t="s">
        <v>151</v>
      </c>
      <c r="T126" s="24" t="s">
        <v>398</v>
      </c>
    </row>
    <row r="127" spans="1:20" ht="33">
      <c r="A127" s="25" t="s">
        <v>260</v>
      </c>
      <c r="B127" s="32" t="s">
        <v>296</v>
      </c>
      <c r="C127" s="52" t="s">
        <v>297</v>
      </c>
      <c r="D127" s="32" t="s">
        <v>44</v>
      </c>
      <c r="E127" s="32" t="s">
        <v>11</v>
      </c>
      <c r="F127" s="32" t="s">
        <v>12</v>
      </c>
      <c r="G127" s="32" t="s">
        <v>103</v>
      </c>
      <c r="H127" s="32" t="s">
        <v>45</v>
      </c>
      <c r="I127" s="32" t="s">
        <v>13</v>
      </c>
      <c r="J127" s="32" t="s">
        <v>107</v>
      </c>
      <c r="K127" s="32" t="s">
        <v>14</v>
      </c>
      <c r="L127" s="43">
        <v>17834</v>
      </c>
      <c r="M127" s="43">
        <v>46</v>
      </c>
      <c r="N127" s="44" t="s">
        <v>299</v>
      </c>
      <c r="O127" s="43" t="s">
        <v>7</v>
      </c>
      <c r="P127" s="43">
        <v>5</v>
      </c>
      <c r="Q127" s="45">
        <v>10.75</v>
      </c>
      <c r="R127" s="45"/>
      <c r="S127" s="43" t="s">
        <v>151</v>
      </c>
      <c r="T127" s="24" t="s">
        <v>398</v>
      </c>
    </row>
    <row r="128" spans="1:20" ht="33">
      <c r="A128" s="25" t="s">
        <v>260</v>
      </c>
      <c r="B128" s="32" t="s">
        <v>296</v>
      </c>
      <c r="C128" s="52" t="s">
        <v>297</v>
      </c>
      <c r="D128" s="32" t="s">
        <v>44</v>
      </c>
      <c r="E128" s="32" t="s">
        <v>11</v>
      </c>
      <c r="F128" s="32" t="s">
        <v>12</v>
      </c>
      <c r="G128" s="32" t="s">
        <v>103</v>
      </c>
      <c r="H128" s="32" t="s">
        <v>45</v>
      </c>
      <c r="I128" s="32" t="s">
        <v>13</v>
      </c>
      <c r="J128" s="32" t="s">
        <v>107</v>
      </c>
      <c r="K128" s="32" t="s">
        <v>14</v>
      </c>
      <c r="L128" s="43">
        <v>1937</v>
      </c>
      <c r="M128" s="43">
        <v>123</v>
      </c>
      <c r="N128" s="44" t="s">
        <v>300</v>
      </c>
      <c r="O128" s="43" t="s">
        <v>7</v>
      </c>
      <c r="P128" s="43">
        <v>40</v>
      </c>
      <c r="Q128" s="45">
        <v>3.99</v>
      </c>
      <c r="R128" s="45"/>
      <c r="S128" s="43" t="s">
        <v>151</v>
      </c>
      <c r="T128" s="24" t="s">
        <v>398</v>
      </c>
    </row>
    <row r="129" spans="1:20" ht="33">
      <c r="A129" s="25" t="s">
        <v>260</v>
      </c>
      <c r="B129" s="32" t="s">
        <v>296</v>
      </c>
      <c r="C129" s="52" t="s">
        <v>297</v>
      </c>
      <c r="D129" s="32" t="s">
        <v>44</v>
      </c>
      <c r="E129" s="32" t="s">
        <v>11</v>
      </c>
      <c r="F129" s="32" t="s">
        <v>12</v>
      </c>
      <c r="G129" s="32" t="s">
        <v>103</v>
      </c>
      <c r="H129" s="32" t="s">
        <v>45</v>
      </c>
      <c r="I129" s="32" t="s">
        <v>13</v>
      </c>
      <c r="J129" s="32" t="s">
        <v>107</v>
      </c>
      <c r="K129" s="32" t="s">
        <v>14</v>
      </c>
      <c r="L129" s="43">
        <v>32899</v>
      </c>
      <c r="M129" s="43">
        <v>140</v>
      </c>
      <c r="N129" s="44" t="s">
        <v>301</v>
      </c>
      <c r="O129" s="43" t="s">
        <v>7</v>
      </c>
      <c r="P129" s="43">
        <v>20</v>
      </c>
      <c r="Q129" s="45">
        <v>5.95</v>
      </c>
      <c r="R129" s="45"/>
      <c r="S129" s="43" t="s">
        <v>151</v>
      </c>
      <c r="T129" s="24" t="s">
        <v>398</v>
      </c>
    </row>
    <row r="130" spans="1:20" ht="33">
      <c r="A130" s="25" t="s">
        <v>260</v>
      </c>
      <c r="B130" s="32" t="s">
        <v>296</v>
      </c>
      <c r="C130" s="52" t="s">
        <v>297</v>
      </c>
      <c r="D130" s="32" t="s">
        <v>44</v>
      </c>
      <c r="E130" s="32" t="s">
        <v>11</v>
      </c>
      <c r="F130" s="32" t="s">
        <v>12</v>
      </c>
      <c r="G130" s="32" t="s">
        <v>103</v>
      </c>
      <c r="H130" s="32" t="s">
        <v>45</v>
      </c>
      <c r="I130" s="32" t="s">
        <v>13</v>
      </c>
      <c r="J130" s="32" t="s">
        <v>107</v>
      </c>
      <c r="K130" s="32" t="s">
        <v>14</v>
      </c>
      <c r="L130" s="43">
        <v>32898</v>
      </c>
      <c r="M130" s="43">
        <v>141</v>
      </c>
      <c r="N130" s="44" t="s">
        <v>302</v>
      </c>
      <c r="O130" s="43" t="s">
        <v>7</v>
      </c>
      <c r="P130" s="43">
        <v>20</v>
      </c>
      <c r="Q130" s="45">
        <v>4.79</v>
      </c>
      <c r="R130" s="45"/>
      <c r="S130" s="43" t="s">
        <v>151</v>
      </c>
      <c r="T130" s="24" t="s">
        <v>398</v>
      </c>
    </row>
    <row r="131" spans="1:20" ht="33">
      <c r="A131" s="25" t="s">
        <v>260</v>
      </c>
      <c r="B131" s="32" t="s">
        <v>296</v>
      </c>
      <c r="C131" s="52" t="s">
        <v>297</v>
      </c>
      <c r="D131" s="32" t="s">
        <v>44</v>
      </c>
      <c r="E131" s="32" t="s">
        <v>11</v>
      </c>
      <c r="F131" s="32" t="s">
        <v>12</v>
      </c>
      <c r="G131" s="32" t="s">
        <v>103</v>
      </c>
      <c r="H131" s="32" t="s">
        <v>45</v>
      </c>
      <c r="I131" s="32" t="s">
        <v>13</v>
      </c>
      <c r="J131" s="32" t="s">
        <v>107</v>
      </c>
      <c r="K131" s="32" t="s">
        <v>14</v>
      </c>
      <c r="L131" s="43">
        <v>32413</v>
      </c>
      <c r="M131" s="43">
        <v>416</v>
      </c>
      <c r="N131" s="44" t="s">
        <v>303</v>
      </c>
      <c r="O131" s="43" t="s">
        <v>127</v>
      </c>
      <c r="P131" s="43">
        <v>1</v>
      </c>
      <c r="Q131" s="45">
        <v>48.35</v>
      </c>
      <c r="R131" s="45"/>
      <c r="S131" s="43" t="s">
        <v>151</v>
      </c>
      <c r="T131" s="24" t="s">
        <v>398</v>
      </c>
    </row>
    <row r="132" spans="1:20" ht="33">
      <c r="A132" s="25" t="s">
        <v>260</v>
      </c>
      <c r="B132" s="32" t="s">
        <v>296</v>
      </c>
      <c r="C132" s="52" t="s">
        <v>297</v>
      </c>
      <c r="D132" s="32" t="s">
        <v>44</v>
      </c>
      <c r="E132" s="32" t="s">
        <v>11</v>
      </c>
      <c r="F132" s="32" t="s">
        <v>12</v>
      </c>
      <c r="G132" s="32" t="s">
        <v>103</v>
      </c>
      <c r="H132" s="32" t="s">
        <v>45</v>
      </c>
      <c r="I132" s="32" t="s">
        <v>13</v>
      </c>
      <c r="J132" s="32" t="s">
        <v>107</v>
      </c>
      <c r="K132" s="32" t="s">
        <v>14</v>
      </c>
      <c r="L132" s="43">
        <v>2635</v>
      </c>
      <c r="M132" s="43">
        <v>471</v>
      </c>
      <c r="N132" s="44" t="s">
        <v>304</v>
      </c>
      <c r="O132" s="43" t="s">
        <v>7</v>
      </c>
      <c r="P132" s="43">
        <v>20</v>
      </c>
      <c r="Q132" s="45">
        <v>3</v>
      </c>
      <c r="R132" s="45"/>
      <c r="S132" s="43" t="s">
        <v>151</v>
      </c>
      <c r="T132" s="24" t="s">
        <v>398</v>
      </c>
    </row>
    <row r="133" spans="1:20" ht="33">
      <c r="A133" s="25" t="s">
        <v>260</v>
      </c>
      <c r="B133" s="32" t="s">
        <v>296</v>
      </c>
      <c r="C133" s="52" t="s">
        <v>297</v>
      </c>
      <c r="D133" s="32" t="s">
        <v>44</v>
      </c>
      <c r="E133" s="32" t="s">
        <v>11</v>
      </c>
      <c r="F133" s="32" t="s">
        <v>12</v>
      </c>
      <c r="G133" s="32" t="s">
        <v>103</v>
      </c>
      <c r="H133" s="32" t="s">
        <v>45</v>
      </c>
      <c r="I133" s="32" t="s">
        <v>13</v>
      </c>
      <c r="J133" s="32" t="s">
        <v>107</v>
      </c>
      <c r="K133" s="32" t="s">
        <v>14</v>
      </c>
      <c r="L133" s="43">
        <v>4171</v>
      </c>
      <c r="M133" s="43">
        <v>474</v>
      </c>
      <c r="N133" s="44" t="s">
        <v>305</v>
      </c>
      <c r="O133" s="43" t="s">
        <v>7</v>
      </c>
      <c r="P133" s="43">
        <v>30</v>
      </c>
      <c r="Q133" s="45">
        <v>2.55</v>
      </c>
      <c r="R133" s="45"/>
      <c r="S133" s="43" t="s">
        <v>151</v>
      </c>
      <c r="T133" s="24" t="s">
        <v>398</v>
      </c>
    </row>
    <row r="134" spans="1:20" ht="49.5">
      <c r="A134" s="25" t="s">
        <v>260</v>
      </c>
      <c r="B134" s="32" t="s">
        <v>296</v>
      </c>
      <c r="C134" s="52" t="s">
        <v>297</v>
      </c>
      <c r="D134" s="32" t="s">
        <v>44</v>
      </c>
      <c r="E134" s="32" t="s">
        <v>11</v>
      </c>
      <c r="F134" s="32" t="s">
        <v>12</v>
      </c>
      <c r="G134" s="32" t="s">
        <v>103</v>
      </c>
      <c r="H134" s="32" t="s">
        <v>45</v>
      </c>
      <c r="I134" s="32" t="s">
        <v>13</v>
      </c>
      <c r="J134" s="32" t="s">
        <v>107</v>
      </c>
      <c r="K134" s="32" t="s">
        <v>14</v>
      </c>
      <c r="L134" s="43">
        <v>61843</v>
      </c>
      <c r="M134" s="43">
        <v>496</v>
      </c>
      <c r="N134" s="44" t="s">
        <v>306</v>
      </c>
      <c r="O134" s="43" t="s">
        <v>179</v>
      </c>
      <c r="P134" s="43">
        <v>10</v>
      </c>
      <c r="Q134" s="45">
        <v>200</v>
      </c>
      <c r="R134" s="45"/>
      <c r="S134" s="43" t="s">
        <v>151</v>
      </c>
      <c r="T134" s="24" t="s">
        <v>398</v>
      </c>
    </row>
    <row r="135" spans="1:20" ht="33">
      <c r="A135" s="25" t="s">
        <v>260</v>
      </c>
      <c r="B135" s="32" t="s">
        <v>296</v>
      </c>
      <c r="C135" s="52" t="s">
        <v>297</v>
      </c>
      <c r="D135" s="32" t="s">
        <v>44</v>
      </c>
      <c r="E135" s="32" t="s">
        <v>11</v>
      </c>
      <c r="F135" s="32" t="s">
        <v>12</v>
      </c>
      <c r="G135" s="32" t="s">
        <v>103</v>
      </c>
      <c r="H135" s="32" t="s">
        <v>45</v>
      </c>
      <c r="I135" s="32" t="s">
        <v>13</v>
      </c>
      <c r="J135" s="32" t="s">
        <v>107</v>
      </c>
      <c r="K135" s="32" t="s">
        <v>14</v>
      </c>
      <c r="L135" s="43">
        <v>32302</v>
      </c>
      <c r="M135" s="43">
        <v>503</v>
      </c>
      <c r="N135" s="44" t="s">
        <v>307</v>
      </c>
      <c r="O135" s="43" t="s">
        <v>7</v>
      </c>
      <c r="P135" s="43">
        <v>50</v>
      </c>
      <c r="Q135" s="45">
        <v>2.99</v>
      </c>
      <c r="R135" s="45"/>
      <c r="S135" s="43" t="s">
        <v>151</v>
      </c>
      <c r="T135" s="24" t="s">
        <v>398</v>
      </c>
    </row>
    <row r="136" spans="1:20" ht="33">
      <c r="A136" s="25" t="s">
        <v>260</v>
      </c>
      <c r="B136" s="32" t="s">
        <v>296</v>
      </c>
      <c r="C136" s="52" t="s">
        <v>297</v>
      </c>
      <c r="D136" s="32" t="s">
        <v>44</v>
      </c>
      <c r="E136" s="32" t="s">
        <v>11</v>
      </c>
      <c r="F136" s="32" t="s">
        <v>12</v>
      </c>
      <c r="G136" s="32" t="s">
        <v>103</v>
      </c>
      <c r="H136" s="32" t="s">
        <v>45</v>
      </c>
      <c r="I136" s="32" t="s">
        <v>13</v>
      </c>
      <c r="J136" s="32" t="s">
        <v>107</v>
      </c>
      <c r="K136" s="32" t="s">
        <v>14</v>
      </c>
      <c r="L136" s="43">
        <v>61117</v>
      </c>
      <c r="M136" s="43">
        <v>555</v>
      </c>
      <c r="N136" s="44" t="s">
        <v>308</v>
      </c>
      <c r="O136" s="43" t="s">
        <v>7</v>
      </c>
      <c r="P136" s="43">
        <v>2</v>
      </c>
      <c r="Q136" s="45">
        <v>99.99</v>
      </c>
      <c r="R136" s="45"/>
      <c r="S136" s="43" t="s">
        <v>151</v>
      </c>
      <c r="T136" s="24" t="s">
        <v>398</v>
      </c>
    </row>
    <row r="137" spans="1:20" ht="33">
      <c r="A137" s="25" t="s">
        <v>260</v>
      </c>
      <c r="B137" s="32" t="s">
        <v>309</v>
      </c>
      <c r="C137" s="52" t="s">
        <v>310</v>
      </c>
      <c r="D137" s="32" t="s">
        <v>44</v>
      </c>
      <c r="E137" s="32" t="s">
        <v>11</v>
      </c>
      <c r="F137" s="32" t="s">
        <v>12</v>
      </c>
      <c r="G137" s="32" t="s">
        <v>103</v>
      </c>
      <c r="H137" s="32" t="s">
        <v>45</v>
      </c>
      <c r="I137" s="32" t="s">
        <v>13</v>
      </c>
      <c r="J137" s="32" t="s">
        <v>107</v>
      </c>
      <c r="K137" s="32" t="s">
        <v>14</v>
      </c>
      <c r="L137" s="43">
        <v>6115</v>
      </c>
      <c r="M137" s="43">
        <v>274</v>
      </c>
      <c r="N137" s="44" t="s">
        <v>311</v>
      </c>
      <c r="O137" s="43" t="s">
        <v>7</v>
      </c>
      <c r="P137" s="43">
        <v>5</v>
      </c>
      <c r="Q137" s="45">
        <v>4.69</v>
      </c>
      <c r="R137" s="45">
        <f aca="true" t="shared" si="0" ref="R137:R177">Q137*P137</f>
        <v>23.450000000000003</v>
      </c>
      <c r="S137" s="43" t="s">
        <v>151</v>
      </c>
      <c r="T137" s="23" t="s">
        <v>209</v>
      </c>
    </row>
    <row r="138" spans="1:20" ht="16.5">
      <c r="A138" s="25" t="s">
        <v>260</v>
      </c>
      <c r="B138" s="32" t="s">
        <v>309</v>
      </c>
      <c r="C138" s="52" t="s">
        <v>310</v>
      </c>
      <c r="D138" s="32" t="s">
        <v>44</v>
      </c>
      <c r="E138" s="32" t="s">
        <v>11</v>
      </c>
      <c r="F138" s="32" t="s">
        <v>12</v>
      </c>
      <c r="G138" s="32" t="s">
        <v>103</v>
      </c>
      <c r="H138" s="32" t="s">
        <v>45</v>
      </c>
      <c r="I138" s="32" t="s">
        <v>13</v>
      </c>
      <c r="J138" s="32" t="s">
        <v>107</v>
      </c>
      <c r="K138" s="32" t="s">
        <v>14</v>
      </c>
      <c r="L138" s="43">
        <v>32869</v>
      </c>
      <c r="M138" s="43">
        <v>276</v>
      </c>
      <c r="N138" s="44" t="s">
        <v>312</v>
      </c>
      <c r="O138" s="43" t="s">
        <v>7</v>
      </c>
      <c r="P138" s="43">
        <v>3</v>
      </c>
      <c r="Q138" s="45">
        <v>48.1</v>
      </c>
      <c r="R138" s="45">
        <f t="shared" si="0"/>
        <v>144.3</v>
      </c>
      <c r="S138" s="43" t="s">
        <v>151</v>
      </c>
      <c r="T138" s="23" t="s">
        <v>209</v>
      </c>
    </row>
    <row r="139" spans="1:20" ht="33">
      <c r="A139" s="25" t="s">
        <v>260</v>
      </c>
      <c r="B139" s="32" t="s">
        <v>309</v>
      </c>
      <c r="C139" s="52" t="s">
        <v>310</v>
      </c>
      <c r="D139" s="32" t="s">
        <v>44</v>
      </c>
      <c r="E139" s="32" t="s">
        <v>11</v>
      </c>
      <c r="F139" s="32" t="s">
        <v>12</v>
      </c>
      <c r="G139" s="32" t="s">
        <v>103</v>
      </c>
      <c r="H139" s="32" t="s">
        <v>45</v>
      </c>
      <c r="I139" s="32" t="s">
        <v>13</v>
      </c>
      <c r="J139" s="32" t="s">
        <v>107</v>
      </c>
      <c r="K139" s="32" t="s">
        <v>14</v>
      </c>
      <c r="L139" s="43">
        <v>44256</v>
      </c>
      <c r="M139" s="43">
        <v>289</v>
      </c>
      <c r="N139" s="44" t="s">
        <v>313</v>
      </c>
      <c r="O139" s="43" t="s">
        <v>7</v>
      </c>
      <c r="P139" s="43">
        <v>2</v>
      </c>
      <c r="Q139" s="45">
        <v>39</v>
      </c>
      <c r="R139" s="45">
        <f t="shared" si="0"/>
        <v>78</v>
      </c>
      <c r="S139" s="43" t="s">
        <v>151</v>
      </c>
      <c r="T139" s="23" t="s">
        <v>209</v>
      </c>
    </row>
    <row r="140" spans="1:20" ht="16.5">
      <c r="A140" s="25" t="s">
        <v>260</v>
      </c>
      <c r="B140" s="32" t="s">
        <v>309</v>
      </c>
      <c r="C140" s="52" t="s">
        <v>310</v>
      </c>
      <c r="D140" s="32" t="s">
        <v>44</v>
      </c>
      <c r="E140" s="32" t="s">
        <v>11</v>
      </c>
      <c r="F140" s="32" t="s">
        <v>12</v>
      </c>
      <c r="G140" s="32" t="s">
        <v>103</v>
      </c>
      <c r="H140" s="32" t="s">
        <v>45</v>
      </c>
      <c r="I140" s="32" t="s">
        <v>13</v>
      </c>
      <c r="J140" s="32" t="s">
        <v>107</v>
      </c>
      <c r="K140" s="32" t="s">
        <v>14</v>
      </c>
      <c r="L140" s="43">
        <v>25961</v>
      </c>
      <c r="M140" s="43">
        <v>313</v>
      </c>
      <c r="N140" s="44" t="s">
        <v>314</v>
      </c>
      <c r="O140" s="43" t="s">
        <v>7</v>
      </c>
      <c r="P140" s="43">
        <v>25</v>
      </c>
      <c r="Q140" s="45">
        <v>8.88</v>
      </c>
      <c r="R140" s="45">
        <f t="shared" si="0"/>
        <v>222.00000000000003</v>
      </c>
      <c r="S140" s="43" t="s">
        <v>151</v>
      </c>
      <c r="T140" s="23" t="s">
        <v>209</v>
      </c>
    </row>
    <row r="141" spans="1:20" ht="16.5">
      <c r="A141" s="25" t="s">
        <v>260</v>
      </c>
      <c r="B141" s="32" t="s">
        <v>309</v>
      </c>
      <c r="C141" s="52" t="s">
        <v>310</v>
      </c>
      <c r="D141" s="32" t="s">
        <v>44</v>
      </c>
      <c r="E141" s="32" t="s">
        <v>11</v>
      </c>
      <c r="F141" s="32" t="s">
        <v>12</v>
      </c>
      <c r="G141" s="32" t="s">
        <v>103</v>
      </c>
      <c r="H141" s="32" t="s">
        <v>45</v>
      </c>
      <c r="I141" s="32" t="s">
        <v>13</v>
      </c>
      <c r="J141" s="32" t="s">
        <v>107</v>
      </c>
      <c r="K141" s="32" t="s">
        <v>14</v>
      </c>
      <c r="L141" s="43">
        <v>7567</v>
      </c>
      <c r="M141" s="43">
        <v>376</v>
      </c>
      <c r="N141" s="44" t="s">
        <v>315</v>
      </c>
      <c r="O141" s="43" t="s">
        <v>179</v>
      </c>
      <c r="P141" s="43">
        <v>4</v>
      </c>
      <c r="Q141" s="45">
        <v>24.26</v>
      </c>
      <c r="R141" s="45">
        <f t="shared" si="0"/>
        <v>97.04</v>
      </c>
      <c r="S141" s="43" t="s">
        <v>151</v>
      </c>
      <c r="T141" s="23" t="s">
        <v>209</v>
      </c>
    </row>
    <row r="142" spans="1:20" ht="16.5">
      <c r="A142" s="25" t="s">
        <v>260</v>
      </c>
      <c r="B142" s="32" t="s">
        <v>309</v>
      </c>
      <c r="C142" s="52" t="s">
        <v>310</v>
      </c>
      <c r="D142" s="32" t="s">
        <v>44</v>
      </c>
      <c r="E142" s="32" t="s">
        <v>11</v>
      </c>
      <c r="F142" s="32" t="s">
        <v>12</v>
      </c>
      <c r="G142" s="32" t="s">
        <v>103</v>
      </c>
      <c r="H142" s="32" t="s">
        <v>45</v>
      </c>
      <c r="I142" s="32" t="s">
        <v>13</v>
      </c>
      <c r="J142" s="32" t="s">
        <v>107</v>
      </c>
      <c r="K142" s="32" t="s">
        <v>14</v>
      </c>
      <c r="L142" s="43">
        <v>6118</v>
      </c>
      <c r="M142" s="43">
        <v>595</v>
      </c>
      <c r="N142" s="44" t="s">
        <v>316</v>
      </c>
      <c r="O142" s="43" t="s">
        <v>7</v>
      </c>
      <c r="P142" s="43">
        <v>100</v>
      </c>
      <c r="Q142" s="45">
        <v>0.19</v>
      </c>
      <c r="R142" s="45">
        <f t="shared" si="0"/>
        <v>19</v>
      </c>
      <c r="S142" s="43" t="s">
        <v>151</v>
      </c>
      <c r="T142" s="23" t="s">
        <v>209</v>
      </c>
    </row>
    <row r="143" spans="1:20" ht="66">
      <c r="A143" s="25" t="s">
        <v>260</v>
      </c>
      <c r="B143" s="46" t="s">
        <v>317</v>
      </c>
      <c r="C143" s="52" t="s">
        <v>318</v>
      </c>
      <c r="D143" s="46">
        <v>151368</v>
      </c>
      <c r="E143" s="32" t="s">
        <v>11</v>
      </c>
      <c r="F143" s="32" t="s">
        <v>12</v>
      </c>
      <c r="G143" s="32" t="s">
        <v>103</v>
      </c>
      <c r="H143" s="32" t="s">
        <v>45</v>
      </c>
      <c r="I143" s="32" t="s">
        <v>13</v>
      </c>
      <c r="J143" s="32" t="s">
        <v>107</v>
      </c>
      <c r="K143" s="32" t="s">
        <v>14</v>
      </c>
      <c r="L143" s="43">
        <v>44915</v>
      </c>
      <c r="M143" s="43">
        <v>50</v>
      </c>
      <c r="N143" s="44" t="s">
        <v>319</v>
      </c>
      <c r="O143" s="43" t="s">
        <v>7</v>
      </c>
      <c r="P143" s="43">
        <v>10</v>
      </c>
      <c r="Q143" s="45">
        <v>47</v>
      </c>
      <c r="R143" s="45">
        <f t="shared" si="0"/>
        <v>470</v>
      </c>
      <c r="S143" s="43" t="s">
        <v>151</v>
      </c>
      <c r="T143" s="23" t="s">
        <v>209</v>
      </c>
    </row>
    <row r="144" spans="1:20" ht="66">
      <c r="A144" s="25" t="s">
        <v>260</v>
      </c>
      <c r="B144" s="46" t="s">
        <v>317</v>
      </c>
      <c r="C144" s="52" t="s">
        <v>318</v>
      </c>
      <c r="D144" s="46">
        <v>151368</v>
      </c>
      <c r="E144" s="32" t="s">
        <v>11</v>
      </c>
      <c r="F144" s="32" t="s">
        <v>12</v>
      </c>
      <c r="G144" s="32" t="s">
        <v>103</v>
      </c>
      <c r="H144" s="32" t="s">
        <v>45</v>
      </c>
      <c r="I144" s="32" t="s">
        <v>13</v>
      </c>
      <c r="J144" s="32" t="s">
        <v>107</v>
      </c>
      <c r="K144" s="32" t="s">
        <v>14</v>
      </c>
      <c r="L144" s="43">
        <v>26468</v>
      </c>
      <c r="M144" s="43">
        <v>91</v>
      </c>
      <c r="N144" s="44" t="s">
        <v>320</v>
      </c>
      <c r="O144" s="43" t="s">
        <v>7</v>
      </c>
      <c r="P144" s="43">
        <v>20</v>
      </c>
      <c r="Q144" s="45">
        <v>9.12</v>
      </c>
      <c r="R144" s="45">
        <f t="shared" si="0"/>
        <v>182.39999999999998</v>
      </c>
      <c r="S144" s="43" t="s">
        <v>151</v>
      </c>
      <c r="T144" s="23" t="s">
        <v>209</v>
      </c>
    </row>
    <row r="145" spans="1:20" ht="49.5">
      <c r="A145" s="25" t="s">
        <v>260</v>
      </c>
      <c r="B145" s="46" t="s">
        <v>317</v>
      </c>
      <c r="C145" s="52" t="s">
        <v>318</v>
      </c>
      <c r="D145" s="46">
        <v>151368</v>
      </c>
      <c r="E145" s="32" t="s">
        <v>11</v>
      </c>
      <c r="F145" s="32" t="s">
        <v>12</v>
      </c>
      <c r="G145" s="32" t="s">
        <v>103</v>
      </c>
      <c r="H145" s="32" t="s">
        <v>45</v>
      </c>
      <c r="I145" s="32" t="s">
        <v>13</v>
      </c>
      <c r="J145" s="32" t="s">
        <v>107</v>
      </c>
      <c r="K145" s="32" t="s">
        <v>14</v>
      </c>
      <c r="L145" s="43">
        <v>32177</v>
      </c>
      <c r="M145" s="43">
        <v>101</v>
      </c>
      <c r="N145" s="44" t="s">
        <v>321</v>
      </c>
      <c r="O145" s="43" t="s">
        <v>7</v>
      </c>
      <c r="P145" s="43">
        <v>10</v>
      </c>
      <c r="Q145" s="45">
        <v>1.75</v>
      </c>
      <c r="R145" s="45">
        <f t="shared" si="0"/>
        <v>17.5</v>
      </c>
      <c r="S145" s="43" t="s">
        <v>151</v>
      </c>
      <c r="T145" s="23" t="s">
        <v>209</v>
      </c>
    </row>
    <row r="146" spans="1:20" ht="33">
      <c r="A146" s="25" t="s">
        <v>260</v>
      </c>
      <c r="B146" s="46" t="s">
        <v>317</v>
      </c>
      <c r="C146" s="52" t="s">
        <v>318</v>
      </c>
      <c r="D146" s="46">
        <v>151368</v>
      </c>
      <c r="E146" s="32" t="s">
        <v>11</v>
      </c>
      <c r="F146" s="32" t="s">
        <v>12</v>
      </c>
      <c r="G146" s="32" t="s">
        <v>103</v>
      </c>
      <c r="H146" s="32" t="s">
        <v>45</v>
      </c>
      <c r="I146" s="32" t="s">
        <v>13</v>
      </c>
      <c r="J146" s="32" t="s">
        <v>107</v>
      </c>
      <c r="K146" s="32" t="s">
        <v>14</v>
      </c>
      <c r="L146" s="43">
        <v>61119</v>
      </c>
      <c r="M146" s="43">
        <v>201</v>
      </c>
      <c r="N146" s="44" t="s">
        <v>322</v>
      </c>
      <c r="O146" s="43" t="s">
        <v>7</v>
      </c>
      <c r="P146" s="43">
        <v>10</v>
      </c>
      <c r="Q146" s="45">
        <v>6</v>
      </c>
      <c r="R146" s="45">
        <f t="shared" si="0"/>
        <v>60</v>
      </c>
      <c r="S146" s="43" t="s">
        <v>151</v>
      </c>
      <c r="T146" s="23" t="s">
        <v>209</v>
      </c>
    </row>
    <row r="147" spans="1:20" ht="33">
      <c r="A147" s="25" t="s">
        <v>260</v>
      </c>
      <c r="B147" s="46" t="s">
        <v>317</v>
      </c>
      <c r="C147" s="52" t="s">
        <v>318</v>
      </c>
      <c r="D147" s="46">
        <v>151368</v>
      </c>
      <c r="E147" s="32" t="s">
        <v>11</v>
      </c>
      <c r="F147" s="32" t="s">
        <v>12</v>
      </c>
      <c r="G147" s="32" t="s">
        <v>103</v>
      </c>
      <c r="H147" s="32" t="s">
        <v>45</v>
      </c>
      <c r="I147" s="32" t="s">
        <v>13</v>
      </c>
      <c r="J147" s="32" t="s">
        <v>107</v>
      </c>
      <c r="K147" s="32" t="s">
        <v>14</v>
      </c>
      <c r="L147" s="43">
        <v>61120</v>
      </c>
      <c r="M147" s="43">
        <v>202</v>
      </c>
      <c r="N147" s="44" t="s">
        <v>323</v>
      </c>
      <c r="O147" s="43" t="s">
        <v>7</v>
      </c>
      <c r="P147" s="43">
        <v>10</v>
      </c>
      <c r="Q147" s="45">
        <v>6</v>
      </c>
      <c r="R147" s="45">
        <f t="shared" si="0"/>
        <v>60</v>
      </c>
      <c r="S147" s="43" t="s">
        <v>151</v>
      </c>
      <c r="T147" s="23" t="s">
        <v>209</v>
      </c>
    </row>
    <row r="148" spans="1:20" ht="33">
      <c r="A148" s="25" t="s">
        <v>260</v>
      </c>
      <c r="B148" s="46" t="s">
        <v>317</v>
      </c>
      <c r="C148" s="52" t="s">
        <v>318</v>
      </c>
      <c r="D148" s="46">
        <v>151368</v>
      </c>
      <c r="E148" s="32" t="s">
        <v>11</v>
      </c>
      <c r="F148" s="32" t="s">
        <v>12</v>
      </c>
      <c r="G148" s="32" t="s">
        <v>103</v>
      </c>
      <c r="H148" s="32" t="s">
        <v>45</v>
      </c>
      <c r="I148" s="32" t="s">
        <v>13</v>
      </c>
      <c r="J148" s="32" t="s">
        <v>107</v>
      </c>
      <c r="K148" s="32" t="s">
        <v>14</v>
      </c>
      <c r="L148" s="43">
        <v>61118</v>
      </c>
      <c r="M148" s="43">
        <v>203</v>
      </c>
      <c r="N148" s="44" t="s">
        <v>324</v>
      </c>
      <c r="O148" s="43" t="s">
        <v>7</v>
      </c>
      <c r="P148" s="43">
        <v>10</v>
      </c>
      <c r="Q148" s="45">
        <v>6</v>
      </c>
      <c r="R148" s="45">
        <f t="shared" si="0"/>
        <v>60</v>
      </c>
      <c r="S148" s="43" t="s">
        <v>151</v>
      </c>
      <c r="T148" s="23" t="s">
        <v>209</v>
      </c>
    </row>
    <row r="149" spans="1:20" ht="66">
      <c r="A149" s="25" t="s">
        <v>260</v>
      </c>
      <c r="B149" s="32" t="s">
        <v>77</v>
      </c>
      <c r="C149" s="52" t="s">
        <v>325</v>
      </c>
      <c r="D149" s="46">
        <v>151368</v>
      </c>
      <c r="E149" s="32" t="s">
        <v>11</v>
      </c>
      <c r="F149" s="32" t="s">
        <v>12</v>
      </c>
      <c r="G149" s="32" t="s">
        <v>103</v>
      </c>
      <c r="H149" s="32" t="s">
        <v>45</v>
      </c>
      <c r="I149" s="32" t="s">
        <v>13</v>
      </c>
      <c r="J149" s="32" t="s">
        <v>107</v>
      </c>
      <c r="K149" s="32" t="s">
        <v>14</v>
      </c>
      <c r="L149" s="43">
        <v>48025</v>
      </c>
      <c r="M149" s="43">
        <v>195</v>
      </c>
      <c r="N149" s="44" t="s">
        <v>326</v>
      </c>
      <c r="O149" s="43" t="s">
        <v>7</v>
      </c>
      <c r="P149" s="43">
        <v>6</v>
      </c>
      <c r="Q149" s="45">
        <v>234.99</v>
      </c>
      <c r="R149" s="45">
        <f t="shared" si="0"/>
        <v>1409.94</v>
      </c>
      <c r="S149" s="43" t="s">
        <v>151</v>
      </c>
      <c r="T149" s="23" t="s">
        <v>209</v>
      </c>
    </row>
    <row r="150" spans="1:20" ht="16.5">
      <c r="A150" s="25" t="s">
        <v>260</v>
      </c>
      <c r="B150" s="32" t="s">
        <v>144</v>
      </c>
      <c r="C150" s="52" t="s">
        <v>327</v>
      </c>
      <c r="D150" s="32" t="s">
        <v>44</v>
      </c>
      <c r="E150" s="32" t="s">
        <v>11</v>
      </c>
      <c r="F150" s="32" t="s">
        <v>12</v>
      </c>
      <c r="G150" s="32" t="s">
        <v>103</v>
      </c>
      <c r="H150" s="32" t="s">
        <v>45</v>
      </c>
      <c r="I150" s="32" t="s">
        <v>13</v>
      </c>
      <c r="J150" s="32" t="s">
        <v>107</v>
      </c>
      <c r="K150" s="32" t="s">
        <v>14</v>
      </c>
      <c r="L150" s="43">
        <v>1939</v>
      </c>
      <c r="M150" s="43">
        <v>124</v>
      </c>
      <c r="N150" s="44" t="s">
        <v>328</v>
      </c>
      <c r="O150" s="43" t="s">
        <v>7</v>
      </c>
      <c r="P150" s="43">
        <v>40</v>
      </c>
      <c r="Q150" s="45">
        <v>5</v>
      </c>
      <c r="R150" s="45">
        <f t="shared" si="0"/>
        <v>200</v>
      </c>
      <c r="S150" s="43" t="s">
        <v>151</v>
      </c>
      <c r="T150" s="23" t="s">
        <v>209</v>
      </c>
    </row>
    <row r="151" spans="1:20" ht="33">
      <c r="A151" s="25" t="s">
        <v>260</v>
      </c>
      <c r="B151" s="32" t="s">
        <v>144</v>
      </c>
      <c r="C151" s="52" t="s">
        <v>327</v>
      </c>
      <c r="D151" s="32" t="s">
        <v>44</v>
      </c>
      <c r="E151" s="32" t="s">
        <v>11</v>
      </c>
      <c r="F151" s="32" t="s">
        <v>12</v>
      </c>
      <c r="G151" s="32" t="s">
        <v>103</v>
      </c>
      <c r="H151" s="32" t="s">
        <v>45</v>
      </c>
      <c r="I151" s="32" t="s">
        <v>13</v>
      </c>
      <c r="J151" s="32" t="s">
        <v>107</v>
      </c>
      <c r="K151" s="32" t="s">
        <v>14</v>
      </c>
      <c r="L151" s="43">
        <v>52601</v>
      </c>
      <c r="M151" s="43">
        <v>206</v>
      </c>
      <c r="N151" s="44" t="s">
        <v>329</v>
      </c>
      <c r="O151" s="43" t="s">
        <v>7</v>
      </c>
      <c r="P151" s="43">
        <v>20</v>
      </c>
      <c r="Q151" s="45">
        <v>7.79</v>
      </c>
      <c r="R151" s="45">
        <f t="shared" si="0"/>
        <v>155.8</v>
      </c>
      <c r="S151" s="43" t="s">
        <v>151</v>
      </c>
      <c r="T151" s="23" t="s">
        <v>209</v>
      </c>
    </row>
    <row r="152" spans="1:20" ht="33">
      <c r="A152" s="25" t="s">
        <v>260</v>
      </c>
      <c r="B152" s="32" t="s">
        <v>144</v>
      </c>
      <c r="C152" s="52" t="s">
        <v>327</v>
      </c>
      <c r="D152" s="32" t="s">
        <v>44</v>
      </c>
      <c r="E152" s="32" t="s">
        <v>11</v>
      </c>
      <c r="F152" s="32" t="s">
        <v>12</v>
      </c>
      <c r="G152" s="32" t="s">
        <v>103</v>
      </c>
      <c r="H152" s="32" t="s">
        <v>45</v>
      </c>
      <c r="I152" s="32" t="s">
        <v>13</v>
      </c>
      <c r="J152" s="32" t="s">
        <v>107</v>
      </c>
      <c r="K152" s="32" t="s">
        <v>14</v>
      </c>
      <c r="L152" s="43">
        <v>52602</v>
      </c>
      <c r="M152" s="43">
        <v>207</v>
      </c>
      <c r="N152" s="44" t="s">
        <v>330</v>
      </c>
      <c r="O152" s="43" t="s">
        <v>7</v>
      </c>
      <c r="P152" s="43">
        <v>20</v>
      </c>
      <c r="Q152" s="45">
        <v>9.96</v>
      </c>
      <c r="R152" s="45">
        <f t="shared" si="0"/>
        <v>199.20000000000002</v>
      </c>
      <c r="S152" s="43" t="s">
        <v>151</v>
      </c>
      <c r="T152" s="23" t="s">
        <v>209</v>
      </c>
    </row>
    <row r="153" spans="1:20" ht="33">
      <c r="A153" s="25" t="s">
        <v>260</v>
      </c>
      <c r="B153" s="32" t="s">
        <v>144</v>
      </c>
      <c r="C153" s="52" t="s">
        <v>327</v>
      </c>
      <c r="D153" s="32" t="s">
        <v>44</v>
      </c>
      <c r="E153" s="32" t="s">
        <v>11</v>
      </c>
      <c r="F153" s="32" t="s">
        <v>12</v>
      </c>
      <c r="G153" s="32" t="s">
        <v>103</v>
      </c>
      <c r="H153" s="32" t="s">
        <v>45</v>
      </c>
      <c r="I153" s="32" t="s">
        <v>13</v>
      </c>
      <c r="J153" s="32" t="s">
        <v>107</v>
      </c>
      <c r="K153" s="32" t="s">
        <v>14</v>
      </c>
      <c r="L153" s="43">
        <v>52603</v>
      </c>
      <c r="M153" s="43">
        <v>208</v>
      </c>
      <c r="N153" s="44" t="s">
        <v>331</v>
      </c>
      <c r="O153" s="43" t="s">
        <v>7</v>
      </c>
      <c r="P153" s="43">
        <v>20</v>
      </c>
      <c r="Q153" s="45">
        <v>12.16</v>
      </c>
      <c r="R153" s="45">
        <f t="shared" si="0"/>
        <v>243.2</v>
      </c>
      <c r="S153" s="43" t="s">
        <v>151</v>
      </c>
      <c r="T153" s="23" t="s">
        <v>209</v>
      </c>
    </row>
    <row r="154" spans="1:20" ht="16.5">
      <c r="A154" s="25" t="s">
        <v>260</v>
      </c>
      <c r="B154" s="32" t="s">
        <v>144</v>
      </c>
      <c r="C154" s="52" t="s">
        <v>327</v>
      </c>
      <c r="D154" s="32" t="s">
        <v>44</v>
      </c>
      <c r="E154" s="32" t="s">
        <v>11</v>
      </c>
      <c r="F154" s="32" t="s">
        <v>12</v>
      </c>
      <c r="G154" s="32" t="s">
        <v>103</v>
      </c>
      <c r="H154" s="32" t="s">
        <v>45</v>
      </c>
      <c r="I154" s="32" t="s">
        <v>13</v>
      </c>
      <c r="J154" s="32" t="s">
        <v>107</v>
      </c>
      <c r="K154" s="32" t="s">
        <v>14</v>
      </c>
      <c r="L154" s="43">
        <v>31551</v>
      </c>
      <c r="M154" s="43">
        <v>218</v>
      </c>
      <c r="N154" s="44" t="s">
        <v>332</v>
      </c>
      <c r="O154" s="43" t="s">
        <v>7</v>
      </c>
      <c r="P154" s="43">
        <v>20</v>
      </c>
      <c r="Q154" s="45">
        <v>4.8</v>
      </c>
      <c r="R154" s="45">
        <f t="shared" si="0"/>
        <v>96</v>
      </c>
      <c r="S154" s="43" t="s">
        <v>151</v>
      </c>
      <c r="T154" s="23" t="s">
        <v>209</v>
      </c>
    </row>
    <row r="155" spans="1:20" ht="33">
      <c r="A155" s="25" t="s">
        <v>260</v>
      </c>
      <c r="B155" s="32" t="s">
        <v>144</v>
      </c>
      <c r="C155" s="52" t="s">
        <v>327</v>
      </c>
      <c r="D155" s="32" t="s">
        <v>44</v>
      </c>
      <c r="E155" s="32" t="s">
        <v>11</v>
      </c>
      <c r="F155" s="32" t="s">
        <v>12</v>
      </c>
      <c r="G155" s="32" t="s">
        <v>103</v>
      </c>
      <c r="H155" s="32" t="s">
        <v>45</v>
      </c>
      <c r="I155" s="32" t="s">
        <v>13</v>
      </c>
      <c r="J155" s="32" t="s">
        <v>107</v>
      </c>
      <c r="K155" s="32" t="s">
        <v>14</v>
      </c>
      <c r="L155" s="43">
        <v>6131</v>
      </c>
      <c r="M155" s="43">
        <v>225</v>
      </c>
      <c r="N155" s="44" t="s">
        <v>333</v>
      </c>
      <c r="O155" s="43" t="s">
        <v>7</v>
      </c>
      <c r="P155" s="43">
        <v>5</v>
      </c>
      <c r="Q155" s="45">
        <v>10.88</v>
      </c>
      <c r="R155" s="45">
        <f t="shared" si="0"/>
        <v>54.400000000000006</v>
      </c>
      <c r="S155" s="43" t="s">
        <v>151</v>
      </c>
      <c r="T155" s="23" t="s">
        <v>209</v>
      </c>
    </row>
    <row r="156" spans="1:20" ht="33">
      <c r="A156" s="25" t="s">
        <v>260</v>
      </c>
      <c r="B156" s="32" t="s">
        <v>144</v>
      </c>
      <c r="C156" s="52" t="s">
        <v>327</v>
      </c>
      <c r="D156" s="32" t="s">
        <v>44</v>
      </c>
      <c r="E156" s="32" t="s">
        <v>11</v>
      </c>
      <c r="F156" s="32" t="s">
        <v>12</v>
      </c>
      <c r="G156" s="32" t="s">
        <v>103</v>
      </c>
      <c r="H156" s="32" t="s">
        <v>45</v>
      </c>
      <c r="I156" s="32" t="s">
        <v>13</v>
      </c>
      <c r="J156" s="32" t="s">
        <v>107</v>
      </c>
      <c r="K156" s="32" t="s">
        <v>14</v>
      </c>
      <c r="L156" s="43">
        <v>48162</v>
      </c>
      <c r="M156" s="43">
        <v>251</v>
      </c>
      <c r="N156" s="44" t="s">
        <v>334</v>
      </c>
      <c r="O156" s="43" t="s">
        <v>7</v>
      </c>
      <c r="P156" s="43">
        <v>80</v>
      </c>
      <c r="Q156" s="45">
        <v>0.61</v>
      </c>
      <c r="R156" s="45">
        <f t="shared" si="0"/>
        <v>48.8</v>
      </c>
      <c r="S156" s="43" t="s">
        <v>151</v>
      </c>
      <c r="T156" s="23" t="s">
        <v>209</v>
      </c>
    </row>
    <row r="157" spans="1:20" ht="49.5">
      <c r="A157" s="32" t="s">
        <v>260</v>
      </c>
      <c r="B157" s="32" t="s">
        <v>335</v>
      </c>
      <c r="C157" s="52" t="s">
        <v>336</v>
      </c>
      <c r="D157" s="32" t="s">
        <v>44</v>
      </c>
      <c r="E157" s="32" t="s">
        <v>11</v>
      </c>
      <c r="F157" s="32" t="s">
        <v>12</v>
      </c>
      <c r="G157" s="32" t="s">
        <v>103</v>
      </c>
      <c r="H157" s="32" t="s">
        <v>45</v>
      </c>
      <c r="I157" s="32" t="s">
        <v>13</v>
      </c>
      <c r="J157" s="32" t="s">
        <v>107</v>
      </c>
      <c r="K157" s="32" t="s">
        <v>14</v>
      </c>
      <c r="L157" s="43">
        <v>22840</v>
      </c>
      <c r="M157" s="43">
        <v>129</v>
      </c>
      <c r="N157" s="44" t="s">
        <v>337</v>
      </c>
      <c r="O157" s="43" t="s">
        <v>7</v>
      </c>
      <c r="P157" s="43">
        <v>5</v>
      </c>
      <c r="Q157" s="45">
        <v>4.42</v>
      </c>
      <c r="R157" s="45">
        <f t="shared" si="0"/>
        <v>22.1</v>
      </c>
      <c r="S157" s="43" t="s">
        <v>151</v>
      </c>
      <c r="T157" s="23" t="s">
        <v>209</v>
      </c>
    </row>
    <row r="158" spans="1:20" ht="33">
      <c r="A158" s="32" t="s">
        <v>260</v>
      </c>
      <c r="B158" s="32" t="s">
        <v>335</v>
      </c>
      <c r="C158" s="52" t="s">
        <v>336</v>
      </c>
      <c r="D158" s="32" t="s">
        <v>44</v>
      </c>
      <c r="E158" s="32" t="s">
        <v>11</v>
      </c>
      <c r="F158" s="32" t="s">
        <v>12</v>
      </c>
      <c r="G158" s="32" t="s">
        <v>103</v>
      </c>
      <c r="H158" s="32" t="s">
        <v>45</v>
      </c>
      <c r="I158" s="32" t="s">
        <v>13</v>
      </c>
      <c r="J158" s="32" t="s">
        <v>107</v>
      </c>
      <c r="K158" s="32" t="s">
        <v>14</v>
      </c>
      <c r="L158" s="43">
        <v>13727</v>
      </c>
      <c r="M158" s="43">
        <v>248</v>
      </c>
      <c r="N158" s="44" t="s">
        <v>338</v>
      </c>
      <c r="O158" s="43" t="s">
        <v>7</v>
      </c>
      <c r="P158" s="43">
        <v>100</v>
      </c>
      <c r="Q158" s="45">
        <v>0.32</v>
      </c>
      <c r="R158" s="45">
        <f t="shared" si="0"/>
        <v>32</v>
      </c>
      <c r="S158" s="43" t="s">
        <v>151</v>
      </c>
      <c r="T158" s="23" t="s">
        <v>209</v>
      </c>
    </row>
    <row r="159" spans="1:20" ht="16.5">
      <c r="A159" s="32" t="s">
        <v>260</v>
      </c>
      <c r="B159" s="32" t="s">
        <v>335</v>
      </c>
      <c r="C159" s="52" t="s">
        <v>336</v>
      </c>
      <c r="D159" s="32" t="s">
        <v>44</v>
      </c>
      <c r="E159" s="32" t="s">
        <v>11</v>
      </c>
      <c r="F159" s="32" t="s">
        <v>12</v>
      </c>
      <c r="G159" s="32" t="s">
        <v>103</v>
      </c>
      <c r="H159" s="32" t="s">
        <v>45</v>
      </c>
      <c r="I159" s="32" t="s">
        <v>13</v>
      </c>
      <c r="J159" s="32" t="s">
        <v>107</v>
      </c>
      <c r="K159" s="32" t="s">
        <v>14</v>
      </c>
      <c r="L159" s="43">
        <v>99257</v>
      </c>
      <c r="M159" s="43">
        <v>334</v>
      </c>
      <c r="N159" s="44" t="s">
        <v>339</v>
      </c>
      <c r="O159" s="43" t="s">
        <v>179</v>
      </c>
      <c r="P159" s="43">
        <v>10</v>
      </c>
      <c r="Q159" s="45">
        <v>12.8</v>
      </c>
      <c r="R159" s="45">
        <f t="shared" si="0"/>
        <v>128</v>
      </c>
      <c r="S159" s="43" t="s">
        <v>151</v>
      </c>
      <c r="T159" s="23" t="s">
        <v>209</v>
      </c>
    </row>
    <row r="160" spans="1:20" ht="49.5">
      <c r="A160" s="32" t="s">
        <v>260</v>
      </c>
      <c r="B160" s="32" t="s">
        <v>335</v>
      </c>
      <c r="C160" s="52" t="s">
        <v>336</v>
      </c>
      <c r="D160" s="32" t="s">
        <v>44</v>
      </c>
      <c r="E160" s="32" t="s">
        <v>11</v>
      </c>
      <c r="F160" s="32" t="s">
        <v>12</v>
      </c>
      <c r="G160" s="32" t="s">
        <v>103</v>
      </c>
      <c r="H160" s="32" t="s">
        <v>45</v>
      </c>
      <c r="I160" s="32" t="s">
        <v>13</v>
      </c>
      <c r="J160" s="32" t="s">
        <v>107</v>
      </c>
      <c r="K160" s="32" t="s">
        <v>14</v>
      </c>
      <c r="L160" s="43">
        <v>31997</v>
      </c>
      <c r="M160" s="43">
        <v>392</v>
      </c>
      <c r="N160" s="44" t="s">
        <v>340</v>
      </c>
      <c r="O160" s="43" t="s">
        <v>73</v>
      </c>
      <c r="P160" s="43">
        <v>3</v>
      </c>
      <c r="Q160" s="45">
        <v>66.44</v>
      </c>
      <c r="R160" s="45">
        <f t="shared" si="0"/>
        <v>199.32</v>
      </c>
      <c r="S160" s="43" t="s">
        <v>151</v>
      </c>
      <c r="T160" s="23" t="s">
        <v>209</v>
      </c>
    </row>
    <row r="161" spans="1:20" ht="66">
      <c r="A161" s="32" t="s">
        <v>260</v>
      </c>
      <c r="B161" s="32" t="s">
        <v>335</v>
      </c>
      <c r="C161" s="52" t="s">
        <v>336</v>
      </c>
      <c r="D161" s="32" t="s">
        <v>44</v>
      </c>
      <c r="E161" s="32" t="s">
        <v>11</v>
      </c>
      <c r="F161" s="32" t="s">
        <v>12</v>
      </c>
      <c r="G161" s="32" t="s">
        <v>103</v>
      </c>
      <c r="H161" s="32" t="s">
        <v>45</v>
      </c>
      <c r="I161" s="32" t="s">
        <v>13</v>
      </c>
      <c r="J161" s="32" t="s">
        <v>107</v>
      </c>
      <c r="K161" s="32" t="s">
        <v>14</v>
      </c>
      <c r="L161" s="43">
        <v>52272</v>
      </c>
      <c r="M161" s="43">
        <v>499</v>
      </c>
      <c r="N161" s="44" t="s">
        <v>341</v>
      </c>
      <c r="O161" s="43" t="s">
        <v>127</v>
      </c>
      <c r="P161" s="43">
        <v>20</v>
      </c>
      <c r="Q161" s="45">
        <v>99.9</v>
      </c>
      <c r="R161" s="45">
        <f t="shared" si="0"/>
        <v>1998</v>
      </c>
      <c r="S161" s="43" t="s">
        <v>151</v>
      </c>
      <c r="T161" s="23" t="s">
        <v>209</v>
      </c>
    </row>
    <row r="162" spans="1:20" ht="49.5">
      <c r="A162" s="32" t="s">
        <v>260</v>
      </c>
      <c r="B162" s="32" t="s">
        <v>335</v>
      </c>
      <c r="C162" s="52" t="s">
        <v>336</v>
      </c>
      <c r="D162" s="32" t="s">
        <v>44</v>
      </c>
      <c r="E162" s="32" t="s">
        <v>11</v>
      </c>
      <c r="F162" s="32" t="s">
        <v>12</v>
      </c>
      <c r="G162" s="32" t="s">
        <v>103</v>
      </c>
      <c r="H162" s="32" t="s">
        <v>45</v>
      </c>
      <c r="I162" s="32" t="s">
        <v>13</v>
      </c>
      <c r="J162" s="32" t="s">
        <v>107</v>
      </c>
      <c r="K162" s="32" t="s">
        <v>14</v>
      </c>
      <c r="L162" s="43">
        <v>20139</v>
      </c>
      <c r="M162" s="43">
        <v>584</v>
      </c>
      <c r="N162" s="44" t="s">
        <v>342</v>
      </c>
      <c r="O162" s="43" t="s">
        <v>51</v>
      </c>
      <c r="P162" s="43">
        <v>10</v>
      </c>
      <c r="Q162" s="45">
        <v>17.5</v>
      </c>
      <c r="R162" s="45">
        <f t="shared" si="0"/>
        <v>175</v>
      </c>
      <c r="S162" s="43" t="s">
        <v>151</v>
      </c>
      <c r="T162" s="23" t="s">
        <v>209</v>
      </c>
    </row>
    <row r="163" spans="1:20" ht="33">
      <c r="A163" s="32" t="s">
        <v>260</v>
      </c>
      <c r="B163" s="32" t="s">
        <v>70</v>
      </c>
      <c r="C163" s="52" t="s">
        <v>343</v>
      </c>
      <c r="D163" s="32" t="s">
        <v>44</v>
      </c>
      <c r="E163" s="32" t="s">
        <v>11</v>
      </c>
      <c r="F163" s="32" t="s">
        <v>12</v>
      </c>
      <c r="G163" s="32" t="s">
        <v>103</v>
      </c>
      <c r="H163" s="32" t="s">
        <v>45</v>
      </c>
      <c r="I163" s="32" t="s">
        <v>13</v>
      </c>
      <c r="J163" s="32" t="s">
        <v>107</v>
      </c>
      <c r="K163" s="32" t="s">
        <v>14</v>
      </c>
      <c r="L163" s="43">
        <v>52598</v>
      </c>
      <c r="M163" s="43">
        <v>403</v>
      </c>
      <c r="N163" s="44" t="s">
        <v>344</v>
      </c>
      <c r="O163" s="43" t="s">
        <v>7</v>
      </c>
      <c r="P163" s="43">
        <v>20</v>
      </c>
      <c r="Q163" s="45">
        <v>17</v>
      </c>
      <c r="R163" s="45">
        <f t="shared" si="0"/>
        <v>340</v>
      </c>
      <c r="S163" s="43" t="s">
        <v>151</v>
      </c>
      <c r="T163" s="23" t="s">
        <v>209</v>
      </c>
    </row>
    <row r="164" spans="1:20" ht="33">
      <c r="A164" s="32" t="s">
        <v>260</v>
      </c>
      <c r="B164" s="32" t="s">
        <v>70</v>
      </c>
      <c r="C164" s="52" t="s">
        <v>343</v>
      </c>
      <c r="D164" s="32" t="s">
        <v>44</v>
      </c>
      <c r="E164" s="32" t="s">
        <v>11</v>
      </c>
      <c r="F164" s="32" t="s">
        <v>12</v>
      </c>
      <c r="G164" s="32" t="s">
        <v>103</v>
      </c>
      <c r="H164" s="32" t="s">
        <v>45</v>
      </c>
      <c r="I164" s="32" t="s">
        <v>13</v>
      </c>
      <c r="J164" s="32" t="s">
        <v>107</v>
      </c>
      <c r="K164" s="32" t="s">
        <v>14</v>
      </c>
      <c r="L164" s="43">
        <v>52597</v>
      </c>
      <c r="M164" s="43">
        <v>404</v>
      </c>
      <c r="N164" s="44" t="s">
        <v>345</v>
      </c>
      <c r="O164" s="43" t="s">
        <v>7</v>
      </c>
      <c r="P164" s="43">
        <v>20</v>
      </c>
      <c r="Q164" s="45">
        <v>28.5</v>
      </c>
      <c r="R164" s="45">
        <f t="shared" si="0"/>
        <v>570</v>
      </c>
      <c r="S164" s="43" t="s">
        <v>151</v>
      </c>
      <c r="T164" s="23" t="s">
        <v>209</v>
      </c>
    </row>
    <row r="165" spans="1:20" ht="16.5">
      <c r="A165" s="32" t="s">
        <v>260</v>
      </c>
      <c r="B165" s="32" t="s">
        <v>70</v>
      </c>
      <c r="C165" s="52" t="s">
        <v>343</v>
      </c>
      <c r="D165" s="32" t="s">
        <v>44</v>
      </c>
      <c r="E165" s="32" t="s">
        <v>11</v>
      </c>
      <c r="F165" s="32" t="s">
        <v>12</v>
      </c>
      <c r="G165" s="32" t="s">
        <v>103</v>
      </c>
      <c r="H165" s="32" t="s">
        <v>45</v>
      </c>
      <c r="I165" s="32" t="s">
        <v>13</v>
      </c>
      <c r="J165" s="32" t="s">
        <v>107</v>
      </c>
      <c r="K165" s="32" t="s">
        <v>14</v>
      </c>
      <c r="L165" s="43">
        <v>31653</v>
      </c>
      <c r="M165" s="43">
        <v>522</v>
      </c>
      <c r="N165" s="44" t="s">
        <v>346</v>
      </c>
      <c r="O165" s="43" t="s">
        <v>7</v>
      </c>
      <c r="P165" s="43">
        <v>20</v>
      </c>
      <c r="Q165" s="45">
        <v>3.8</v>
      </c>
      <c r="R165" s="45">
        <f t="shared" si="0"/>
        <v>76</v>
      </c>
      <c r="S165" s="43" t="s">
        <v>151</v>
      </c>
      <c r="T165" s="23" t="s">
        <v>209</v>
      </c>
    </row>
    <row r="166" spans="1:20" ht="16.5">
      <c r="A166" s="32" t="s">
        <v>260</v>
      </c>
      <c r="B166" s="32" t="s">
        <v>70</v>
      </c>
      <c r="C166" s="52" t="s">
        <v>343</v>
      </c>
      <c r="D166" s="32" t="s">
        <v>44</v>
      </c>
      <c r="E166" s="32" t="s">
        <v>11</v>
      </c>
      <c r="F166" s="32" t="s">
        <v>12</v>
      </c>
      <c r="G166" s="32" t="s">
        <v>103</v>
      </c>
      <c r="H166" s="32" t="s">
        <v>45</v>
      </c>
      <c r="I166" s="32" t="s">
        <v>13</v>
      </c>
      <c r="J166" s="32" t="s">
        <v>107</v>
      </c>
      <c r="K166" s="32" t="s">
        <v>14</v>
      </c>
      <c r="L166" s="43">
        <v>31652</v>
      </c>
      <c r="M166" s="43">
        <v>523</v>
      </c>
      <c r="N166" s="44" t="s">
        <v>347</v>
      </c>
      <c r="O166" s="43" t="s">
        <v>7</v>
      </c>
      <c r="P166" s="43">
        <v>20</v>
      </c>
      <c r="Q166" s="45">
        <v>2</v>
      </c>
      <c r="R166" s="45">
        <f t="shared" si="0"/>
        <v>40</v>
      </c>
      <c r="S166" s="43" t="s">
        <v>151</v>
      </c>
      <c r="T166" s="23" t="s">
        <v>209</v>
      </c>
    </row>
    <row r="167" spans="1:20" ht="16.5">
      <c r="A167" s="32" t="s">
        <v>260</v>
      </c>
      <c r="B167" s="32" t="s">
        <v>70</v>
      </c>
      <c r="C167" s="52" t="s">
        <v>343</v>
      </c>
      <c r="D167" s="32" t="s">
        <v>44</v>
      </c>
      <c r="E167" s="32" t="s">
        <v>11</v>
      </c>
      <c r="F167" s="32" t="s">
        <v>12</v>
      </c>
      <c r="G167" s="32" t="s">
        <v>103</v>
      </c>
      <c r="H167" s="32" t="s">
        <v>45</v>
      </c>
      <c r="I167" s="32" t="s">
        <v>13</v>
      </c>
      <c r="J167" s="32" t="s">
        <v>107</v>
      </c>
      <c r="K167" s="32" t="s">
        <v>14</v>
      </c>
      <c r="L167" s="43">
        <v>26467</v>
      </c>
      <c r="M167" s="43">
        <v>527</v>
      </c>
      <c r="N167" s="44" t="s">
        <v>348</v>
      </c>
      <c r="O167" s="43" t="s">
        <v>7</v>
      </c>
      <c r="P167" s="43">
        <v>20</v>
      </c>
      <c r="Q167" s="45">
        <v>3.2</v>
      </c>
      <c r="R167" s="45">
        <f t="shared" si="0"/>
        <v>64</v>
      </c>
      <c r="S167" s="43" t="s">
        <v>151</v>
      </c>
      <c r="T167" s="23" t="s">
        <v>209</v>
      </c>
    </row>
    <row r="168" spans="1:20" ht="33">
      <c r="A168" s="32" t="s">
        <v>260</v>
      </c>
      <c r="B168" s="32" t="s">
        <v>70</v>
      </c>
      <c r="C168" s="52" t="s">
        <v>343</v>
      </c>
      <c r="D168" s="32" t="s">
        <v>44</v>
      </c>
      <c r="E168" s="32" t="s">
        <v>11</v>
      </c>
      <c r="F168" s="32" t="s">
        <v>12</v>
      </c>
      <c r="G168" s="32" t="s">
        <v>103</v>
      </c>
      <c r="H168" s="32" t="s">
        <v>45</v>
      </c>
      <c r="I168" s="32" t="s">
        <v>13</v>
      </c>
      <c r="J168" s="32" t="s">
        <v>107</v>
      </c>
      <c r="K168" s="32" t="s">
        <v>14</v>
      </c>
      <c r="L168" s="43">
        <v>1998</v>
      </c>
      <c r="M168" s="43">
        <v>616</v>
      </c>
      <c r="N168" s="44" t="s">
        <v>349</v>
      </c>
      <c r="O168" s="43" t="s">
        <v>7</v>
      </c>
      <c r="P168" s="43">
        <v>5</v>
      </c>
      <c r="Q168" s="45">
        <v>1.4</v>
      </c>
      <c r="R168" s="45">
        <f t="shared" si="0"/>
        <v>7</v>
      </c>
      <c r="S168" s="43" t="s">
        <v>151</v>
      </c>
      <c r="T168" s="23" t="s">
        <v>209</v>
      </c>
    </row>
    <row r="169" spans="1:20" ht="16.5">
      <c r="A169" s="32" t="s">
        <v>260</v>
      </c>
      <c r="B169" s="32" t="s">
        <v>184</v>
      </c>
      <c r="C169" s="52" t="s">
        <v>350</v>
      </c>
      <c r="D169" s="32" t="s">
        <v>44</v>
      </c>
      <c r="E169" s="32" t="s">
        <v>11</v>
      </c>
      <c r="F169" s="32" t="s">
        <v>12</v>
      </c>
      <c r="G169" s="32" t="s">
        <v>103</v>
      </c>
      <c r="H169" s="32" t="s">
        <v>45</v>
      </c>
      <c r="I169" s="32" t="s">
        <v>13</v>
      </c>
      <c r="J169" s="32" t="s">
        <v>107</v>
      </c>
      <c r="K169" s="32" t="s">
        <v>14</v>
      </c>
      <c r="L169" s="43">
        <v>32867</v>
      </c>
      <c r="M169" s="43">
        <v>277</v>
      </c>
      <c r="N169" s="44" t="s">
        <v>351</v>
      </c>
      <c r="O169" s="43" t="s">
        <v>7</v>
      </c>
      <c r="P169" s="43">
        <v>3</v>
      </c>
      <c r="Q169" s="45">
        <v>33.54</v>
      </c>
      <c r="R169" s="45">
        <f t="shared" si="0"/>
        <v>100.62</v>
      </c>
      <c r="S169" s="43" t="s">
        <v>151</v>
      </c>
      <c r="T169" s="23" t="s">
        <v>209</v>
      </c>
    </row>
    <row r="170" spans="1:20" ht="33">
      <c r="A170" s="32" t="s">
        <v>260</v>
      </c>
      <c r="B170" s="32" t="s">
        <v>184</v>
      </c>
      <c r="C170" s="52" t="s">
        <v>350</v>
      </c>
      <c r="D170" s="32" t="s">
        <v>44</v>
      </c>
      <c r="E170" s="32" t="s">
        <v>11</v>
      </c>
      <c r="F170" s="32" t="s">
        <v>12</v>
      </c>
      <c r="G170" s="32" t="s">
        <v>103</v>
      </c>
      <c r="H170" s="32" t="s">
        <v>45</v>
      </c>
      <c r="I170" s="32" t="s">
        <v>13</v>
      </c>
      <c r="J170" s="32" t="s">
        <v>107</v>
      </c>
      <c r="K170" s="32" t="s">
        <v>14</v>
      </c>
      <c r="L170" s="43">
        <v>1758</v>
      </c>
      <c r="M170" s="43">
        <v>473</v>
      </c>
      <c r="N170" s="44" t="s">
        <v>352</v>
      </c>
      <c r="O170" s="43" t="s">
        <v>7</v>
      </c>
      <c r="P170" s="43">
        <v>230</v>
      </c>
      <c r="Q170" s="45">
        <v>2.59</v>
      </c>
      <c r="R170" s="45">
        <f t="shared" si="0"/>
        <v>595.6999999999999</v>
      </c>
      <c r="S170" s="43" t="s">
        <v>151</v>
      </c>
      <c r="T170" s="23" t="s">
        <v>209</v>
      </c>
    </row>
    <row r="171" spans="1:20" ht="33">
      <c r="A171" s="32" t="s">
        <v>260</v>
      </c>
      <c r="B171" s="32" t="s">
        <v>353</v>
      </c>
      <c r="C171" s="52" t="s">
        <v>354</v>
      </c>
      <c r="D171" s="32" t="s">
        <v>44</v>
      </c>
      <c r="E171" s="32" t="s">
        <v>11</v>
      </c>
      <c r="F171" s="32" t="s">
        <v>12</v>
      </c>
      <c r="G171" s="32" t="s">
        <v>103</v>
      </c>
      <c r="H171" s="32" t="s">
        <v>45</v>
      </c>
      <c r="I171" s="32" t="s">
        <v>13</v>
      </c>
      <c r="J171" s="32" t="s">
        <v>107</v>
      </c>
      <c r="K171" s="32" t="s">
        <v>14</v>
      </c>
      <c r="L171" s="43">
        <v>52610</v>
      </c>
      <c r="M171" s="43">
        <v>331</v>
      </c>
      <c r="N171" s="44" t="s">
        <v>355</v>
      </c>
      <c r="O171" s="43" t="s">
        <v>7</v>
      </c>
      <c r="P171" s="43">
        <v>20</v>
      </c>
      <c r="Q171" s="45">
        <v>9.99</v>
      </c>
      <c r="R171" s="45">
        <f t="shared" si="0"/>
        <v>199.8</v>
      </c>
      <c r="S171" s="43" t="s">
        <v>151</v>
      </c>
      <c r="T171" s="23" t="s">
        <v>209</v>
      </c>
    </row>
    <row r="172" spans="1:20" ht="66">
      <c r="A172" s="32" t="s">
        <v>260</v>
      </c>
      <c r="B172" s="32" t="s">
        <v>356</v>
      </c>
      <c r="C172" s="52" t="s">
        <v>357</v>
      </c>
      <c r="D172" s="32" t="s">
        <v>44</v>
      </c>
      <c r="E172" s="32" t="s">
        <v>11</v>
      </c>
      <c r="F172" s="32" t="s">
        <v>12</v>
      </c>
      <c r="G172" s="32" t="s">
        <v>103</v>
      </c>
      <c r="H172" s="32" t="s">
        <v>45</v>
      </c>
      <c r="I172" s="32" t="s">
        <v>13</v>
      </c>
      <c r="J172" s="32" t="s">
        <v>107</v>
      </c>
      <c r="K172" s="32" t="s">
        <v>14</v>
      </c>
      <c r="L172" s="43">
        <v>44645</v>
      </c>
      <c r="M172" s="43">
        <v>233</v>
      </c>
      <c r="N172" s="44" t="s">
        <v>358</v>
      </c>
      <c r="O172" s="43" t="s">
        <v>179</v>
      </c>
      <c r="P172" s="43">
        <v>4</v>
      </c>
      <c r="Q172" s="45">
        <v>115</v>
      </c>
      <c r="R172" s="45">
        <f t="shared" si="0"/>
        <v>460</v>
      </c>
      <c r="S172" s="43" t="s">
        <v>151</v>
      </c>
      <c r="T172" s="23" t="s">
        <v>209</v>
      </c>
    </row>
    <row r="173" spans="1:20" ht="49.5">
      <c r="A173" s="32" t="s">
        <v>260</v>
      </c>
      <c r="B173" s="32" t="s">
        <v>359</v>
      </c>
      <c r="C173" s="52" t="s">
        <v>360</v>
      </c>
      <c r="D173" s="32" t="s">
        <v>44</v>
      </c>
      <c r="E173" s="32" t="s">
        <v>11</v>
      </c>
      <c r="F173" s="32" t="s">
        <v>12</v>
      </c>
      <c r="G173" s="32" t="s">
        <v>103</v>
      </c>
      <c r="H173" s="32" t="s">
        <v>45</v>
      </c>
      <c r="I173" s="32" t="s">
        <v>13</v>
      </c>
      <c r="J173" s="32" t="s">
        <v>107</v>
      </c>
      <c r="K173" s="32" t="s">
        <v>14</v>
      </c>
      <c r="L173" s="43">
        <v>44664</v>
      </c>
      <c r="M173" s="43">
        <v>162</v>
      </c>
      <c r="N173" s="44" t="s">
        <v>263</v>
      </c>
      <c r="O173" s="43" t="s">
        <v>127</v>
      </c>
      <c r="P173" s="53">
        <v>2</v>
      </c>
      <c r="Q173" s="45">
        <v>99</v>
      </c>
      <c r="R173" s="45">
        <f t="shared" si="0"/>
        <v>198</v>
      </c>
      <c r="S173" s="43" t="s">
        <v>151</v>
      </c>
      <c r="T173" s="23" t="s">
        <v>209</v>
      </c>
    </row>
    <row r="174" spans="1:20" ht="16.5">
      <c r="A174" s="32" t="s">
        <v>260</v>
      </c>
      <c r="B174" s="32" t="s">
        <v>361</v>
      </c>
      <c r="C174" s="52" t="s">
        <v>362</v>
      </c>
      <c r="D174" s="32" t="s">
        <v>44</v>
      </c>
      <c r="E174" s="32" t="s">
        <v>11</v>
      </c>
      <c r="F174" s="32" t="s">
        <v>12</v>
      </c>
      <c r="G174" s="32" t="s">
        <v>103</v>
      </c>
      <c r="H174" s="32" t="s">
        <v>45</v>
      </c>
      <c r="I174" s="32" t="s">
        <v>13</v>
      </c>
      <c r="J174" s="32" t="s">
        <v>107</v>
      </c>
      <c r="K174" s="32" t="s">
        <v>14</v>
      </c>
      <c r="L174" s="43">
        <v>2822</v>
      </c>
      <c r="M174" s="43">
        <v>72</v>
      </c>
      <c r="N174" s="44" t="s">
        <v>363</v>
      </c>
      <c r="O174" s="43" t="s">
        <v>7</v>
      </c>
      <c r="P174" s="43">
        <v>30</v>
      </c>
      <c r="Q174" s="45">
        <v>2.5</v>
      </c>
      <c r="R174" s="45">
        <f t="shared" si="0"/>
        <v>75</v>
      </c>
      <c r="S174" s="43" t="s">
        <v>151</v>
      </c>
      <c r="T174" s="23" t="s">
        <v>209</v>
      </c>
    </row>
    <row r="175" spans="1:20" ht="49.5">
      <c r="A175" s="32" t="s">
        <v>175</v>
      </c>
      <c r="B175" s="32" t="s">
        <v>364</v>
      </c>
      <c r="C175" s="52" t="s">
        <v>365</v>
      </c>
      <c r="D175" s="32" t="s">
        <v>44</v>
      </c>
      <c r="E175" s="32" t="s">
        <v>11</v>
      </c>
      <c r="F175" s="32" t="s">
        <v>12</v>
      </c>
      <c r="G175" s="32" t="s">
        <v>103</v>
      </c>
      <c r="H175" s="32" t="s">
        <v>45</v>
      </c>
      <c r="I175" s="32" t="s">
        <v>13</v>
      </c>
      <c r="J175" s="32" t="s">
        <v>107</v>
      </c>
      <c r="K175" s="32" t="s">
        <v>14</v>
      </c>
      <c r="L175" s="43">
        <v>44674</v>
      </c>
      <c r="M175" s="43">
        <v>455</v>
      </c>
      <c r="N175" s="44" t="s">
        <v>366</v>
      </c>
      <c r="O175" s="43" t="s">
        <v>179</v>
      </c>
      <c r="P175" s="43">
        <v>5</v>
      </c>
      <c r="Q175" s="45">
        <v>19.49</v>
      </c>
      <c r="R175" s="45">
        <f t="shared" si="0"/>
        <v>97.44999999999999</v>
      </c>
      <c r="S175" s="43" t="s">
        <v>112</v>
      </c>
      <c r="T175" s="23" t="s">
        <v>209</v>
      </c>
    </row>
    <row r="176" spans="1:20" ht="49.5">
      <c r="A176" s="32" t="s">
        <v>175</v>
      </c>
      <c r="B176" s="32" t="s">
        <v>364</v>
      </c>
      <c r="C176" s="52" t="s">
        <v>365</v>
      </c>
      <c r="D176" s="32" t="s">
        <v>44</v>
      </c>
      <c r="E176" s="32" t="s">
        <v>11</v>
      </c>
      <c r="F176" s="32" t="s">
        <v>12</v>
      </c>
      <c r="G176" s="32" t="s">
        <v>103</v>
      </c>
      <c r="H176" s="32" t="s">
        <v>45</v>
      </c>
      <c r="I176" s="32" t="s">
        <v>13</v>
      </c>
      <c r="J176" s="32" t="s">
        <v>107</v>
      </c>
      <c r="K176" s="32" t="s">
        <v>14</v>
      </c>
      <c r="L176" s="43">
        <v>44673</v>
      </c>
      <c r="M176" s="43">
        <v>456</v>
      </c>
      <c r="N176" s="44" t="s">
        <v>366</v>
      </c>
      <c r="O176" s="43" t="s">
        <v>179</v>
      </c>
      <c r="P176" s="43">
        <v>5</v>
      </c>
      <c r="Q176" s="45">
        <v>19.85</v>
      </c>
      <c r="R176" s="45">
        <f t="shared" si="0"/>
        <v>99.25</v>
      </c>
      <c r="S176" s="43" t="s">
        <v>112</v>
      </c>
      <c r="T176" s="23" t="s">
        <v>209</v>
      </c>
    </row>
    <row r="177" spans="1:20" ht="33">
      <c r="A177" s="32" t="s">
        <v>217</v>
      </c>
      <c r="B177" s="32" t="s">
        <v>77</v>
      </c>
      <c r="C177" s="52" t="s">
        <v>367</v>
      </c>
      <c r="D177" s="32" t="s">
        <v>44</v>
      </c>
      <c r="E177" s="32" t="s">
        <v>11</v>
      </c>
      <c r="F177" s="32" t="s">
        <v>12</v>
      </c>
      <c r="G177" s="32" t="s">
        <v>103</v>
      </c>
      <c r="H177" s="32" t="s">
        <v>45</v>
      </c>
      <c r="I177" s="32" t="s">
        <v>13</v>
      </c>
      <c r="J177" s="32" t="s">
        <v>107</v>
      </c>
      <c r="K177" s="32" t="s">
        <v>14</v>
      </c>
      <c r="L177" s="43">
        <v>18955</v>
      </c>
      <c r="M177" s="43">
        <v>168</v>
      </c>
      <c r="N177" s="44" t="s">
        <v>258</v>
      </c>
      <c r="O177" s="43" t="s">
        <v>51</v>
      </c>
      <c r="P177" s="43">
        <v>1</v>
      </c>
      <c r="Q177" s="45">
        <v>1200</v>
      </c>
      <c r="R177" s="45">
        <f t="shared" si="0"/>
        <v>1200</v>
      </c>
      <c r="S177" s="43" t="s">
        <v>212</v>
      </c>
      <c r="T177" s="23" t="s">
        <v>209</v>
      </c>
    </row>
    <row r="178" spans="1:20" ht="33">
      <c r="A178" s="32" t="s">
        <v>143</v>
      </c>
      <c r="B178" s="32" t="s">
        <v>148</v>
      </c>
      <c r="C178" s="52" t="s">
        <v>372</v>
      </c>
      <c r="D178" s="32" t="s">
        <v>44</v>
      </c>
      <c r="E178" s="32" t="s">
        <v>11</v>
      </c>
      <c r="F178" s="32" t="s">
        <v>12</v>
      </c>
      <c r="G178" s="32" t="s">
        <v>103</v>
      </c>
      <c r="H178" s="32" t="s">
        <v>45</v>
      </c>
      <c r="I178" s="32" t="s">
        <v>13</v>
      </c>
      <c r="J178" s="32" t="s">
        <v>40</v>
      </c>
      <c r="K178" s="32" t="s">
        <v>14</v>
      </c>
      <c r="L178" s="55">
        <v>19973</v>
      </c>
      <c r="M178" s="55">
        <v>29</v>
      </c>
      <c r="N178" s="56" t="s">
        <v>369</v>
      </c>
      <c r="O178" s="55" t="s">
        <v>7</v>
      </c>
      <c r="P178" s="55">
        <v>10</v>
      </c>
      <c r="Q178" s="68">
        <v>107.98</v>
      </c>
      <c r="R178" s="68">
        <v>1079.8</v>
      </c>
      <c r="S178" s="55" t="s">
        <v>370</v>
      </c>
      <c r="T178" s="23" t="s">
        <v>209</v>
      </c>
    </row>
    <row r="179" spans="1:20" ht="49.5">
      <c r="A179" s="32" t="s">
        <v>143</v>
      </c>
      <c r="B179" s="32" t="s">
        <v>148</v>
      </c>
      <c r="C179" s="52" t="s">
        <v>372</v>
      </c>
      <c r="D179" s="32" t="s">
        <v>44</v>
      </c>
      <c r="E179" s="32" t="s">
        <v>11</v>
      </c>
      <c r="F179" s="32" t="s">
        <v>12</v>
      </c>
      <c r="G179" s="32" t="s">
        <v>103</v>
      </c>
      <c r="H179" s="32" t="s">
        <v>45</v>
      </c>
      <c r="I179" s="32" t="s">
        <v>13</v>
      </c>
      <c r="J179" s="32" t="s">
        <v>40</v>
      </c>
      <c r="K179" s="32" t="s">
        <v>14</v>
      </c>
      <c r="L179" s="55">
        <v>15030</v>
      </c>
      <c r="M179" s="55">
        <v>44</v>
      </c>
      <c r="N179" s="56" t="s">
        <v>371</v>
      </c>
      <c r="O179" s="55" t="s">
        <v>7</v>
      </c>
      <c r="P179" s="55">
        <v>10</v>
      </c>
      <c r="Q179" s="68">
        <v>107.98</v>
      </c>
      <c r="R179" s="68">
        <v>1079.8</v>
      </c>
      <c r="S179" s="55" t="s">
        <v>370</v>
      </c>
      <c r="T179" s="23" t="s">
        <v>209</v>
      </c>
    </row>
    <row r="180" spans="1:20" s="60" customFormat="1" ht="66">
      <c r="A180" s="25" t="s">
        <v>378</v>
      </c>
      <c r="B180" s="25" t="s">
        <v>379</v>
      </c>
      <c r="C180" s="59" t="s">
        <v>380</v>
      </c>
      <c r="D180" s="32" t="s">
        <v>44</v>
      </c>
      <c r="E180" s="32" t="s">
        <v>11</v>
      </c>
      <c r="F180" s="32" t="s">
        <v>12</v>
      </c>
      <c r="G180" s="32" t="s">
        <v>375</v>
      </c>
      <c r="H180" s="32" t="s">
        <v>376</v>
      </c>
      <c r="I180" s="32" t="s">
        <v>13</v>
      </c>
      <c r="J180" s="32" t="s">
        <v>377</v>
      </c>
      <c r="K180" s="32" t="s">
        <v>14</v>
      </c>
      <c r="L180" s="30">
        <v>51546</v>
      </c>
      <c r="M180" s="30">
        <v>30</v>
      </c>
      <c r="N180" s="56" t="s">
        <v>373</v>
      </c>
      <c r="O180" s="30" t="s">
        <v>7</v>
      </c>
      <c r="P180" s="30">
        <v>4</v>
      </c>
      <c r="Q180" s="61">
        <v>120</v>
      </c>
      <c r="R180" s="67">
        <v>480</v>
      </c>
      <c r="S180" s="43" t="s">
        <v>374</v>
      </c>
      <c r="T180" s="62" t="s">
        <v>209</v>
      </c>
    </row>
    <row r="181" spans="1:20" ht="33">
      <c r="A181" s="65" t="s">
        <v>175</v>
      </c>
      <c r="B181" s="65" t="s">
        <v>188</v>
      </c>
      <c r="C181" s="66" t="s">
        <v>365</v>
      </c>
      <c r="D181" s="32" t="s">
        <v>44</v>
      </c>
      <c r="E181" s="32" t="s">
        <v>11</v>
      </c>
      <c r="F181" s="32" t="s">
        <v>12</v>
      </c>
      <c r="G181" s="32" t="s">
        <v>103</v>
      </c>
      <c r="H181" s="32" t="s">
        <v>45</v>
      </c>
      <c r="I181" s="32" t="s">
        <v>13</v>
      </c>
      <c r="J181" s="32" t="s">
        <v>107</v>
      </c>
      <c r="K181" s="32" t="s">
        <v>14</v>
      </c>
      <c r="L181" s="30">
        <v>23798</v>
      </c>
      <c r="M181" s="30">
        <v>448</v>
      </c>
      <c r="N181" s="56" t="s">
        <v>190</v>
      </c>
      <c r="O181" s="30" t="s">
        <v>179</v>
      </c>
      <c r="P181" s="30">
        <v>15</v>
      </c>
      <c r="Q181" s="61">
        <v>12.99</v>
      </c>
      <c r="R181" s="67">
        <v>194.85</v>
      </c>
      <c r="S181" s="30" t="s">
        <v>180</v>
      </c>
      <c r="T181" s="62" t="s">
        <v>209</v>
      </c>
    </row>
    <row r="182" spans="1:20" ht="33">
      <c r="A182" s="65" t="s">
        <v>175</v>
      </c>
      <c r="B182" s="65" t="s">
        <v>188</v>
      </c>
      <c r="C182" s="66" t="s">
        <v>365</v>
      </c>
      <c r="D182" s="32" t="s">
        <v>44</v>
      </c>
      <c r="E182" s="32" t="s">
        <v>11</v>
      </c>
      <c r="F182" s="32" t="s">
        <v>12</v>
      </c>
      <c r="G182" s="32" t="s">
        <v>103</v>
      </c>
      <c r="H182" s="32" t="s">
        <v>45</v>
      </c>
      <c r="I182" s="32" t="s">
        <v>13</v>
      </c>
      <c r="J182" s="32" t="s">
        <v>107</v>
      </c>
      <c r="K182" s="32" t="s">
        <v>14</v>
      </c>
      <c r="L182" s="30">
        <v>23799</v>
      </c>
      <c r="M182" s="30">
        <v>449</v>
      </c>
      <c r="N182" s="56" t="s">
        <v>191</v>
      </c>
      <c r="O182" s="30" t="s">
        <v>179</v>
      </c>
      <c r="P182" s="30">
        <v>10</v>
      </c>
      <c r="Q182" s="61">
        <v>12.99</v>
      </c>
      <c r="R182" s="67">
        <v>129.9</v>
      </c>
      <c r="S182" s="30" t="s">
        <v>180</v>
      </c>
      <c r="T182" s="62" t="s">
        <v>209</v>
      </c>
    </row>
    <row r="183" spans="1:20" ht="33">
      <c r="A183" s="65" t="s">
        <v>175</v>
      </c>
      <c r="B183" s="65" t="s">
        <v>188</v>
      </c>
      <c r="C183" s="66" t="s">
        <v>365</v>
      </c>
      <c r="D183" s="32" t="s">
        <v>44</v>
      </c>
      <c r="E183" s="32" t="s">
        <v>11</v>
      </c>
      <c r="F183" s="32" t="s">
        <v>12</v>
      </c>
      <c r="G183" s="32" t="s">
        <v>103</v>
      </c>
      <c r="H183" s="32" t="s">
        <v>45</v>
      </c>
      <c r="I183" s="32" t="s">
        <v>13</v>
      </c>
      <c r="J183" s="32" t="s">
        <v>107</v>
      </c>
      <c r="K183" s="32" t="s">
        <v>14</v>
      </c>
      <c r="L183" s="30">
        <v>23797</v>
      </c>
      <c r="M183" s="30">
        <v>450</v>
      </c>
      <c r="N183" s="56" t="s">
        <v>192</v>
      </c>
      <c r="O183" s="30" t="s">
        <v>179</v>
      </c>
      <c r="P183" s="30">
        <v>10</v>
      </c>
      <c r="Q183" s="61">
        <v>12.02</v>
      </c>
      <c r="R183" s="67">
        <v>120.2</v>
      </c>
      <c r="S183" s="30" t="s">
        <v>180</v>
      </c>
      <c r="T183" s="62" t="s">
        <v>209</v>
      </c>
    </row>
    <row r="184" spans="1:20" ht="16.5">
      <c r="A184" s="65" t="s">
        <v>175</v>
      </c>
      <c r="B184" s="65" t="s">
        <v>188</v>
      </c>
      <c r="C184" s="66" t="s">
        <v>365</v>
      </c>
      <c r="D184" s="32" t="s">
        <v>44</v>
      </c>
      <c r="E184" s="32" t="s">
        <v>11</v>
      </c>
      <c r="F184" s="32" t="s">
        <v>12</v>
      </c>
      <c r="G184" s="32" t="s">
        <v>103</v>
      </c>
      <c r="H184" s="32" t="s">
        <v>45</v>
      </c>
      <c r="I184" s="32" t="s">
        <v>13</v>
      </c>
      <c r="J184" s="32" t="s">
        <v>107</v>
      </c>
      <c r="K184" s="32" t="s">
        <v>14</v>
      </c>
      <c r="L184" s="30">
        <v>52368</v>
      </c>
      <c r="M184" s="30">
        <v>598</v>
      </c>
      <c r="N184" s="56" t="s">
        <v>193</v>
      </c>
      <c r="O184" s="30" t="s">
        <v>127</v>
      </c>
      <c r="P184" s="30">
        <v>2</v>
      </c>
      <c r="Q184" s="61">
        <v>9.99</v>
      </c>
      <c r="R184" s="67">
        <v>19.98</v>
      </c>
      <c r="S184" s="30" t="s">
        <v>180</v>
      </c>
      <c r="T184" s="62" t="s">
        <v>209</v>
      </c>
    </row>
    <row r="185" spans="1:20" ht="33">
      <c r="A185" s="65" t="s">
        <v>175</v>
      </c>
      <c r="B185" s="65" t="s">
        <v>188</v>
      </c>
      <c r="C185" s="66" t="s">
        <v>365</v>
      </c>
      <c r="D185" s="32" t="s">
        <v>44</v>
      </c>
      <c r="E185" s="32" t="s">
        <v>11</v>
      </c>
      <c r="F185" s="32" t="s">
        <v>12</v>
      </c>
      <c r="G185" s="32" t="s">
        <v>103</v>
      </c>
      <c r="H185" s="32" t="s">
        <v>45</v>
      </c>
      <c r="I185" s="32" t="s">
        <v>13</v>
      </c>
      <c r="J185" s="32" t="s">
        <v>107</v>
      </c>
      <c r="K185" s="32" t="s">
        <v>14</v>
      </c>
      <c r="L185" s="30">
        <v>29309</v>
      </c>
      <c r="M185" s="30">
        <v>743</v>
      </c>
      <c r="N185" s="56" t="s">
        <v>194</v>
      </c>
      <c r="O185" s="30" t="s">
        <v>127</v>
      </c>
      <c r="P185" s="30">
        <v>2</v>
      </c>
      <c r="Q185" s="61">
        <v>5.79</v>
      </c>
      <c r="R185" s="67">
        <v>11.58</v>
      </c>
      <c r="S185" s="30" t="s">
        <v>180</v>
      </c>
      <c r="T185" s="62" t="s">
        <v>209</v>
      </c>
    </row>
    <row r="186" spans="1:20" ht="49.5">
      <c r="A186" s="65" t="s">
        <v>389</v>
      </c>
      <c r="B186" s="70"/>
      <c r="C186" s="71" t="s">
        <v>388</v>
      </c>
      <c r="D186" s="32" t="s">
        <v>44</v>
      </c>
      <c r="E186" s="32" t="s">
        <v>11</v>
      </c>
      <c r="F186" s="32" t="s">
        <v>12</v>
      </c>
      <c r="G186" s="32" t="s">
        <v>103</v>
      </c>
      <c r="H186" s="32" t="s">
        <v>45</v>
      </c>
      <c r="I186" s="32" t="s">
        <v>13</v>
      </c>
      <c r="J186" s="32" t="s">
        <v>107</v>
      </c>
      <c r="K186" s="32" t="s">
        <v>14</v>
      </c>
      <c r="L186" s="69">
        <v>48247</v>
      </c>
      <c r="M186" s="69">
        <v>1</v>
      </c>
      <c r="N186" s="56" t="s">
        <v>381</v>
      </c>
      <c r="O186" s="19" t="s">
        <v>222</v>
      </c>
      <c r="P186" s="69">
        <v>20</v>
      </c>
      <c r="Q186" s="73">
        <v>76.52</v>
      </c>
      <c r="R186" s="73">
        <f>P186*Q186</f>
        <v>1530.3999999999999</v>
      </c>
      <c r="S186" s="19" t="s">
        <v>385</v>
      </c>
      <c r="T186" s="62" t="s">
        <v>209</v>
      </c>
    </row>
    <row r="187" spans="1:20" ht="15" customHeight="1">
      <c r="A187" s="65" t="s">
        <v>389</v>
      </c>
      <c r="B187" s="65"/>
      <c r="C187" s="71" t="s">
        <v>388</v>
      </c>
      <c r="D187" s="32" t="s">
        <v>44</v>
      </c>
      <c r="E187" s="32" t="s">
        <v>11</v>
      </c>
      <c r="F187" s="32" t="s">
        <v>12</v>
      </c>
      <c r="G187" s="32" t="s">
        <v>103</v>
      </c>
      <c r="H187" s="32" t="s">
        <v>45</v>
      </c>
      <c r="I187" s="32" t="s">
        <v>13</v>
      </c>
      <c r="J187" s="32" t="s">
        <v>107</v>
      </c>
      <c r="K187" s="32" t="s">
        <v>14</v>
      </c>
      <c r="L187" s="19">
        <v>48248</v>
      </c>
      <c r="M187" s="19">
        <v>1</v>
      </c>
      <c r="N187" s="56" t="s">
        <v>382</v>
      </c>
      <c r="O187" s="19" t="s">
        <v>222</v>
      </c>
      <c r="P187" s="19">
        <v>20</v>
      </c>
      <c r="Q187" s="74">
        <v>24.52</v>
      </c>
      <c r="R187" s="74">
        <v>490.4</v>
      </c>
      <c r="S187" s="19" t="s">
        <v>385</v>
      </c>
      <c r="T187" s="72" t="s">
        <v>209</v>
      </c>
    </row>
    <row r="188" spans="1:20" ht="15.75" customHeight="1">
      <c r="A188" s="65" t="s">
        <v>389</v>
      </c>
      <c r="B188" s="65"/>
      <c r="C188" s="71" t="s">
        <v>388</v>
      </c>
      <c r="D188" s="32" t="s">
        <v>44</v>
      </c>
      <c r="E188" s="32" t="s">
        <v>11</v>
      </c>
      <c r="F188" s="32" t="s">
        <v>12</v>
      </c>
      <c r="G188" s="32" t="s">
        <v>103</v>
      </c>
      <c r="H188" s="32" t="s">
        <v>45</v>
      </c>
      <c r="I188" s="32" t="s">
        <v>13</v>
      </c>
      <c r="J188" s="32" t="s">
        <v>107</v>
      </c>
      <c r="K188" s="32" t="s">
        <v>14</v>
      </c>
      <c r="L188" s="19">
        <v>48249</v>
      </c>
      <c r="M188" s="19">
        <v>1</v>
      </c>
      <c r="N188" s="56" t="s">
        <v>383</v>
      </c>
      <c r="O188" s="19" t="s">
        <v>222</v>
      </c>
      <c r="P188" s="19">
        <v>20</v>
      </c>
      <c r="Q188" s="74">
        <v>36.12</v>
      </c>
      <c r="R188" s="74">
        <v>722.4</v>
      </c>
      <c r="S188" s="19" t="s">
        <v>386</v>
      </c>
      <c r="T188" s="72" t="s">
        <v>209</v>
      </c>
    </row>
    <row r="189" spans="1:20" ht="15" customHeight="1">
      <c r="A189" s="65" t="s">
        <v>389</v>
      </c>
      <c r="B189" s="65"/>
      <c r="C189" s="71" t="s">
        <v>388</v>
      </c>
      <c r="D189" s="32" t="s">
        <v>44</v>
      </c>
      <c r="E189" s="32" t="s">
        <v>11</v>
      </c>
      <c r="F189" s="32" t="s">
        <v>12</v>
      </c>
      <c r="G189" s="32" t="s">
        <v>103</v>
      </c>
      <c r="H189" s="32" t="s">
        <v>45</v>
      </c>
      <c r="I189" s="32" t="s">
        <v>13</v>
      </c>
      <c r="J189" s="32" t="s">
        <v>107</v>
      </c>
      <c r="K189" s="32" t="s">
        <v>14</v>
      </c>
      <c r="L189" s="19">
        <v>48250</v>
      </c>
      <c r="M189" s="19">
        <v>1</v>
      </c>
      <c r="N189" s="56" t="s">
        <v>384</v>
      </c>
      <c r="O189" s="19" t="s">
        <v>222</v>
      </c>
      <c r="P189" s="19">
        <v>5</v>
      </c>
      <c r="Q189" s="74">
        <v>226.76</v>
      </c>
      <c r="R189" s="74">
        <v>1133.8</v>
      </c>
      <c r="S189" s="19" t="s">
        <v>387</v>
      </c>
      <c r="T189" s="72" t="s">
        <v>209</v>
      </c>
    </row>
    <row r="190" spans="1:20" ht="15" customHeight="1">
      <c r="A190" s="65" t="s">
        <v>393</v>
      </c>
      <c r="B190" s="65" t="s">
        <v>64</v>
      </c>
      <c r="C190" s="71" t="s">
        <v>392</v>
      </c>
      <c r="D190" s="32" t="s">
        <v>44</v>
      </c>
      <c r="E190" s="32" t="s">
        <v>11</v>
      </c>
      <c r="F190" s="32" t="s">
        <v>12</v>
      </c>
      <c r="G190" s="32" t="s">
        <v>103</v>
      </c>
      <c r="H190" s="32" t="s">
        <v>45</v>
      </c>
      <c r="I190" s="32" t="s">
        <v>13</v>
      </c>
      <c r="J190" s="32" t="s">
        <v>107</v>
      </c>
      <c r="K190" s="32" t="s">
        <v>14</v>
      </c>
      <c r="L190" s="30">
        <v>26231</v>
      </c>
      <c r="M190" s="30">
        <v>41</v>
      </c>
      <c r="N190" s="56" t="s">
        <v>390</v>
      </c>
      <c r="O190" s="30" t="s">
        <v>7</v>
      </c>
      <c r="P190" s="30">
        <v>10</v>
      </c>
      <c r="Q190" s="61">
        <v>10</v>
      </c>
      <c r="R190" s="74">
        <v>100</v>
      </c>
      <c r="S190" s="30" t="s">
        <v>151</v>
      </c>
      <c r="T190" s="62" t="s">
        <v>209</v>
      </c>
    </row>
    <row r="191" spans="1:20" ht="15.75" customHeight="1">
      <c r="A191" s="65" t="s">
        <v>393</v>
      </c>
      <c r="B191" s="65" t="s">
        <v>64</v>
      </c>
      <c r="C191" s="71" t="s">
        <v>392</v>
      </c>
      <c r="D191" s="32" t="s">
        <v>44</v>
      </c>
      <c r="E191" s="32" t="s">
        <v>11</v>
      </c>
      <c r="F191" s="32" t="s">
        <v>12</v>
      </c>
      <c r="G191" s="32" t="s">
        <v>103</v>
      </c>
      <c r="H191" s="32" t="s">
        <v>45</v>
      </c>
      <c r="I191" s="32" t="s">
        <v>13</v>
      </c>
      <c r="J191" s="32" t="s">
        <v>107</v>
      </c>
      <c r="K191" s="32" t="s">
        <v>14</v>
      </c>
      <c r="L191" s="30">
        <v>28240</v>
      </c>
      <c r="M191" s="30">
        <v>321</v>
      </c>
      <c r="N191" s="56" t="s">
        <v>391</v>
      </c>
      <c r="O191" s="30" t="s">
        <v>7</v>
      </c>
      <c r="P191" s="30">
        <v>200</v>
      </c>
      <c r="Q191" s="61">
        <v>4.6</v>
      </c>
      <c r="R191" s="74">
        <v>920</v>
      </c>
      <c r="S191" s="30" t="s">
        <v>9</v>
      </c>
      <c r="T191" s="62" t="s">
        <v>209</v>
      </c>
    </row>
    <row r="192" spans="1:20" ht="15" customHeight="1">
      <c r="A192" s="65" t="s">
        <v>393</v>
      </c>
      <c r="B192" s="65" t="s">
        <v>253</v>
      </c>
      <c r="C192" s="71" t="s">
        <v>395</v>
      </c>
      <c r="D192" s="32" t="s">
        <v>44</v>
      </c>
      <c r="E192" s="32" t="s">
        <v>11</v>
      </c>
      <c r="F192" s="32" t="s">
        <v>12</v>
      </c>
      <c r="G192" s="32" t="s">
        <v>103</v>
      </c>
      <c r="H192" s="32" t="s">
        <v>45</v>
      </c>
      <c r="I192" s="32" t="s">
        <v>13</v>
      </c>
      <c r="J192" s="32" t="s">
        <v>107</v>
      </c>
      <c r="K192" s="32" t="s">
        <v>14</v>
      </c>
      <c r="L192" s="30">
        <v>31809</v>
      </c>
      <c r="M192" s="30">
        <v>170</v>
      </c>
      <c r="N192" s="56" t="s">
        <v>394</v>
      </c>
      <c r="O192" s="30" t="s">
        <v>127</v>
      </c>
      <c r="P192" s="30">
        <v>20</v>
      </c>
      <c r="Q192" s="61">
        <v>30</v>
      </c>
      <c r="R192" s="74">
        <v>600</v>
      </c>
      <c r="S192" s="30" t="s">
        <v>151</v>
      </c>
      <c r="T192" s="62" t="s">
        <v>209</v>
      </c>
    </row>
    <row r="193" spans="1:20" ht="15" customHeight="1">
      <c r="A193" s="65" t="s">
        <v>393</v>
      </c>
      <c r="B193" s="65" t="s">
        <v>397</v>
      </c>
      <c r="C193" s="71" t="s">
        <v>396</v>
      </c>
      <c r="D193" s="32" t="s">
        <v>44</v>
      </c>
      <c r="E193" s="32" t="s">
        <v>11</v>
      </c>
      <c r="F193" s="32" t="s">
        <v>12</v>
      </c>
      <c r="G193" s="32" t="s">
        <v>103</v>
      </c>
      <c r="H193" s="32" t="s">
        <v>45</v>
      </c>
      <c r="I193" s="32" t="s">
        <v>13</v>
      </c>
      <c r="J193" s="32" t="s">
        <v>107</v>
      </c>
      <c r="K193" s="32" t="s">
        <v>14</v>
      </c>
      <c r="L193" s="30">
        <v>23834</v>
      </c>
      <c r="M193" s="30">
        <v>203</v>
      </c>
      <c r="N193" s="56" t="s">
        <v>248</v>
      </c>
      <c r="O193" s="30" t="s">
        <v>249</v>
      </c>
      <c r="P193" s="30">
        <v>6</v>
      </c>
      <c r="Q193" s="61">
        <v>1150.55</v>
      </c>
      <c r="R193" s="74">
        <v>6903.3</v>
      </c>
      <c r="S193" s="30" t="s">
        <v>212</v>
      </c>
      <c r="T193" s="62" t="s">
        <v>209</v>
      </c>
    </row>
    <row r="194" spans="1:20" ht="15.75" customHeight="1">
      <c r="A194" s="77" t="s">
        <v>208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69"/>
      <c r="M194" s="69"/>
      <c r="N194" s="78"/>
      <c r="O194" s="69"/>
      <c r="P194" s="69"/>
      <c r="Q194" s="79"/>
      <c r="R194" s="79">
        <f>SUBTOTAL(109,R2:R193)</f>
        <v>68000.15000000001</v>
      </c>
      <c r="S194" s="69"/>
      <c r="T194" s="57"/>
    </row>
    <row r="195" spans="3:20" ht="15" customHeight="1">
      <c r="C195" s="13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29"/>
      <c r="O195" s="9"/>
      <c r="P195" s="9"/>
      <c r="Q195" s="33"/>
      <c r="R195" s="33"/>
      <c r="S195" s="9"/>
      <c r="T195" s="9"/>
    </row>
    <row r="196" spans="3:20" ht="15" customHeight="1">
      <c r="C196" s="13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29"/>
      <c r="O196" s="9"/>
      <c r="P196" s="9"/>
      <c r="Q196" s="33"/>
      <c r="R196" s="33"/>
      <c r="S196" s="9"/>
      <c r="T196" s="9"/>
    </row>
    <row r="197" spans="3:19" ht="15.75" customHeight="1">
      <c r="C197" s="13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29"/>
      <c r="O197" s="9"/>
      <c r="P197" s="9"/>
      <c r="Q197" s="33"/>
      <c r="R197" s="33"/>
      <c r="S197" s="9"/>
    </row>
    <row r="198" spans="3:11" ht="15" customHeight="1">
      <c r="C198" s="13"/>
      <c r="D198" s="9"/>
      <c r="E198" s="9"/>
      <c r="F198" s="9"/>
      <c r="G198" s="9"/>
      <c r="H198" s="9"/>
      <c r="I198" s="9"/>
      <c r="J198" s="9"/>
      <c r="K198" s="9"/>
    </row>
    <row r="199" spans="3:19" ht="15.75" customHeight="1">
      <c r="C199" s="13"/>
      <c r="D199" s="9"/>
      <c r="E199" s="9"/>
      <c r="F199" s="9"/>
      <c r="G199" s="9"/>
      <c r="H199" s="9"/>
      <c r="I199" s="9"/>
      <c r="J199" s="9"/>
      <c r="K199" s="9"/>
      <c r="S199" s="54"/>
    </row>
    <row r="200" spans="3:19" ht="15">
      <c r="C200" s="13"/>
      <c r="D200" s="9"/>
      <c r="E200" s="9"/>
      <c r="F200" s="9"/>
      <c r="G200" s="9"/>
      <c r="H200" s="9"/>
      <c r="I200" s="9"/>
      <c r="J200" s="9"/>
      <c r="K200" s="9"/>
      <c r="S200" s="54"/>
    </row>
    <row r="201" spans="3:19" ht="15">
      <c r="C201" s="13"/>
      <c r="D201" s="9"/>
      <c r="E201" s="9"/>
      <c r="F201" s="9"/>
      <c r="G201" s="9"/>
      <c r="H201" s="9"/>
      <c r="I201" s="9"/>
      <c r="J201" s="9"/>
      <c r="K201" s="9"/>
      <c r="S201" s="54"/>
    </row>
    <row r="202" spans="3:19" ht="15">
      <c r="C202" s="13"/>
      <c r="D202" s="9"/>
      <c r="E202" s="9"/>
      <c r="F202" s="9"/>
      <c r="G202" s="9"/>
      <c r="H202" s="9"/>
      <c r="I202" s="9"/>
      <c r="J202" s="9"/>
      <c r="K202" s="9"/>
      <c r="S202" s="54"/>
    </row>
    <row r="203" spans="3:19" ht="15">
      <c r="C203" s="13"/>
      <c r="D203" s="9"/>
      <c r="E203" s="9"/>
      <c r="F203" s="9"/>
      <c r="G203" s="9"/>
      <c r="H203" s="9"/>
      <c r="I203" s="9"/>
      <c r="J203" s="9"/>
      <c r="K203" s="9"/>
      <c r="S203" s="54"/>
    </row>
    <row r="204" spans="3:11" ht="15">
      <c r="C204" s="13"/>
      <c r="D204" s="9"/>
      <c r="E204" s="9"/>
      <c r="F204" s="9"/>
      <c r="G204" s="9"/>
      <c r="H204" s="9"/>
      <c r="I204" s="9"/>
      <c r="J204" s="9"/>
      <c r="K204" s="9"/>
    </row>
    <row r="205" spans="3:11" ht="15">
      <c r="C205" s="13"/>
      <c r="D205" s="9"/>
      <c r="E205" s="9"/>
      <c r="F205" s="9"/>
      <c r="G205" s="9"/>
      <c r="H205" s="9"/>
      <c r="I205" s="9"/>
      <c r="J205" s="9"/>
      <c r="K205" s="9"/>
    </row>
    <row r="206" spans="3:11" ht="15">
      <c r="C206" s="13"/>
      <c r="D206" s="9"/>
      <c r="E206" s="9"/>
      <c r="F206" s="9"/>
      <c r="G206" s="9"/>
      <c r="H206" s="9"/>
      <c r="I206" s="9"/>
      <c r="J206" s="9"/>
      <c r="K206" s="9"/>
    </row>
    <row r="207" spans="3:19" ht="15">
      <c r="C207" s="13"/>
      <c r="D207" s="9"/>
      <c r="E207" s="9"/>
      <c r="F207" s="9"/>
      <c r="G207" s="9"/>
      <c r="H207" s="9"/>
      <c r="I207" s="9"/>
      <c r="J207" s="9"/>
      <c r="K207" s="9"/>
      <c r="S207" s="54"/>
    </row>
    <row r="208" spans="3:20" ht="15">
      <c r="C208" s="13"/>
      <c r="D208" s="9"/>
      <c r="E208" s="9"/>
      <c r="F208" s="9"/>
      <c r="G208" s="9"/>
      <c r="H208" s="9"/>
      <c r="I208" s="9"/>
      <c r="J208" s="9"/>
      <c r="K208" s="9"/>
      <c r="T208" s="9"/>
    </row>
    <row r="209" spans="3:20" ht="15">
      <c r="C209" s="13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29"/>
      <c r="O209" s="9"/>
      <c r="P209" s="9"/>
      <c r="Q209" s="33"/>
      <c r="R209" s="33"/>
      <c r="S209" s="9"/>
      <c r="T209" s="9"/>
    </row>
    <row r="210" spans="3:20" ht="15">
      <c r="C210" s="13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29"/>
      <c r="O210" s="9"/>
      <c r="P210" s="9"/>
      <c r="Q210" s="33"/>
      <c r="R210" s="33"/>
      <c r="S210" s="76"/>
      <c r="T210" s="9"/>
    </row>
    <row r="211" spans="3:20" ht="15">
      <c r="C211" s="13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29"/>
      <c r="O211" s="9"/>
      <c r="P211" s="9"/>
      <c r="Q211" s="33"/>
      <c r="R211" s="33"/>
      <c r="S211" s="76"/>
      <c r="T211" s="9"/>
    </row>
    <row r="212" spans="3:20" ht="15">
      <c r="C212" s="13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29"/>
      <c r="O212" s="9"/>
      <c r="P212" s="9"/>
      <c r="Q212" s="33"/>
      <c r="R212" s="33"/>
      <c r="S212" s="76"/>
      <c r="T212" s="9"/>
    </row>
    <row r="213" spans="3:20" ht="15">
      <c r="C213" s="13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29"/>
      <c r="O213" s="9"/>
      <c r="P213" s="9"/>
      <c r="Q213" s="33"/>
      <c r="R213" s="33"/>
      <c r="S213" s="76"/>
      <c r="T213" s="9"/>
    </row>
    <row r="214" spans="3:20" ht="15">
      <c r="C214" s="13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29"/>
      <c r="O214" s="9"/>
      <c r="P214" s="9"/>
      <c r="Q214" s="33"/>
      <c r="R214" s="33"/>
      <c r="S214" s="76"/>
      <c r="T214" s="9"/>
    </row>
    <row r="215" spans="3:20" ht="15">
      <c r="C215" s="13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29"/>
      <c r="O215" s="9"/>
      <c r="P215" s="9"/>
      <c r="Q215" s="33"/>
      <c r="R215" s="33"/>
      <c r="S215" s="9"/>
      <c r="T215" s="9"/>
    </row>
    <row r="216" spans="3:20" ht="15">
      <c r="C216" s="13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29"/>
      <c r="O216" s="9"/>
      <c r="P216" s="9"/>
      <c r="Q216" s="33"/>
      <c r="R216" s="33"/>
      <c r="S216" s="9"/>
      <c r="T216" s="9"/>
    </row>
    <row r="217" spans="3:20" ht="15">
      <c r="C217" s="13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29"/>
      <c r="O217" s="9"/>
      <c r="P217" s="9"/>
      <c r="Q217" s="33"/>
      <c r="R217" s="33"/>
      <c r="S217" s="76"/>
      <c r="T217" s="9"/>
    </row>
    <row r="218" spans="3:20" ht="15">
      <c r="C218" s="13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29"/>
      <c r="O218" s="9"/>
      <c r="P218" s="9"/>
      <c r="Q218" s="33"/>
      <c r="R218" s="33"/>
      <c r="S218" s="76"/>
      <c r="T218" s="9"/>
    </row>
    <row r="219" spans="3:20" ht="15">
      <c r="C219" s="13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29"/>
      <c r="O219" s="9"/>
      <c r="P219" s="9"/>
      <c r="Q219" s="33"/>
      <c r="R219" s="33"/>
      <c r="S219" s="9"/>
      <c r="T219" s="9"/>
    </row>
    <row r="220" spans="3:20" ht="15">
      <c r="C220" s="1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29"/>
      <c r="O220" s="9"/>
      <c r="P220" s="9"/>
      <c r="Q220" s="33"/>
      <c r="R220" s="33"/>
      <c r="S220" s="76"/>
      <c r="T220" s="9"/>
    </row>
    <row r="221" spans="3:20" ht="15">
      <c r="C221" s="13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29"/>
      <c r="O221" s="9"/>
      <c r="P221" s="9"/>
      <c r="Q221" s="33"/>
      <c r="R221" s="33"/>
      <c r="S221" s="76"/>
      <c r="T221" s="9"/>
    </row>
    <row r="222" spans="3:20" ht="15">
      <c r="C222" s="13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29"/>
      <c r="O222" s="9"/>
      <c r="P222" s="9"/>
      <c r="Q222" s="33"/>
      <c r="R222" s="33"/>
      <c r="S222" s="9"/>
      <c r="T222" s="9"/>
    </row>
    <row r="223" spans="3:20" ht="15">
      <c r="C223" s="13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29"/>
      <c r="O223" s="9"/>
      <c r="P223" s="9"/>
      <c r="Q223" s="33"/>
      <c r="R223" s="33"/>
      <c r="S223" s="9"/>
      <c r="T223" s="9"/>
    </row>
    <row r="224" spans="3:20" ht="16.5">
      <c r="C224" s="14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29"/>
      <c r="O224" s="9"/>
      <c r="P224" s="9"/>
      <c r="Q224" s="33"/>
      <c r="R224" s="33"/>
      <c r="S224" s="76"/>
      <c r="T224" s="9"/>
    </row>
    <row r="225" spans="3:20" ht="16.5">
      <c r="C225" s="14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29"/>
      <c r="O225" s="9"/>
      <c r="P225" s="9"/>
      <c r="Q225" s="33"/>
      <c r="R225" s="33"/>
      <c r="S225" s="9"/>
      <c r="T225" s="9"/>
    </row>
    <row r="226" spans="3:20" ht="16.5">
      <c r="C226" s="14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29"/>
      <c r="O226" s="9"/>
      <c r="P226" s="9"/>
      <c r="Q226" s="33"/>
      <c r="R226" s="33"/>
      <c r="S226" s="9"/>
      <c r="T226" s="9"/>
    </row>
    <row r="227" spans="4:20" ht="15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29"/>
      <c r="O227" s="9"/>
      <c r="P227" s="9"/>
      <c r="Q227" s="33"/>
      <c r="R227" s="33"/>
      <c r="S227" s="76"/>
      <c r="T227" s="9"/>
    </row>
    <row r="228" spans="4:20" ht="15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29"/>
      <c r="O228" s="9"/>
      <c r="P228" s="9"/>
      <c r="Q228" s="33"/>
      <c r="R228" s="33"/>
      <c r="S228" s="9"/>
      <c r="T228" s="9"/>
    </row>
    <row r="229" spans="4:20" ht="15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29"/>
      <c r="O229" s="9"/>
      <c r="P229" s="9"/>
      <c r="Q229" s="33"/>
      <c r="R229" s="33"/>
      <c r="S229" s="76"/>
      <c r="T229" s="9"/>
    </row>
    <row r="230" spans="4:20" ht="15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29"/>
      <c r="O230" s="9"/>
      <c r="P230" s="9"/>
      <c r="Q230" s="33"/>
      <c r="R230" s="33"/>
      <c r="S230" s="76"/>
      <c r="T230" s="9"/>
    </row>
    <row r="231" spans="4:20" ht="15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29"/>
      <c r="O231" s="9"/>
      <c r="P231" s="9"/>
      <c r="Q231" s="33"/>
      <c r="R231" s="33"/>
      <c r="S231" s="76"/>
      <c r="T231" s="9"/>
    </row>
    <row r="232" spans="4:20" ht="15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29"/>
      <c r="O232" s="9"/>
      <c r="P232" s="9"/>
      <c r="Q232" s="33"/>
      <c r="R232" s="33"/>
      <c r="S232" s="76"/>
      <c r="T232" s="9"/>
    </row>
    <row r="233" spans="4:20" ht="15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29"/>
      <c r="O233" s="9"/>
      <c r="P233" s="9"/>
      <c r="Q233" s="33"/>
      <c r="R233" s="33"/>
      <c r="S233" s="76"/>
      <c r="T233" s="9"/>
    </row>
    <row r="234" spans="4:20" ht="15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29"/>
      <c r="O234" s="9"/>
      <c r="P234" s="9"/>
      <c r="Q234" s="33"/>
      <c r="R234" s="33"/>
      <c r="S234" s="76"/>
      <c r="T234" s="9"/>
    </row>
    <row r="235" spans="4:20" ht="15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29"/>
      <c r="O235" s="9"/>
      <c r="P235" s="9"/>
      <c r="Q235" s="33"/>
      <c r="R235" s="33"/>
      <c r="S235" s="76"/>
      <c r="T235" s="9"/>
    </row>
    <row r="236" spans="4:20" ht="15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29"/>
      <c r="O236" s="9"/>
      <c r="P236" s="9"/>
      <c r="Q236" s="33"/>
      <c r="R236" s="33"/>
      <c r="S236" s="76"/>
      <c r="T236" s="9"/>
    </row>
    <row r="237" spans="4:20" ht="15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29"/>
      <c r="O237" s="9"/>
      <c r="P237" s="9"/>
      <c r="Q237" s="33"/>
      <c r="R237" s="33"/>
      <c r="S237" s="76"/>
      <c r="T237" s="9"/>
    </row>
    <row r="238" spans="4:20" ht="15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29"/>
      <c r="O238" s="9"/>
      <c r="P238" s="9"/>
      <c r="Q238" s="33"/>
      <c r="R238" s="33"/>
      <c r="S238" s="9"/>
      <c r="T238" s="9"/>
    </row>
    <row r="239" spans="4:20" ht="15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29"/>
      <c r="O239" s="9"/>
      <c r="P239" s="9"/>
      <c r="Q239" s="33"/>
      <c r="R239" s="33"/>
      <c r="S239" s="76"/>
      <c r="T239" s="9"/>
    </row>
    <row r="240" spans="4:20" ht="15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29"/>
      <c r="O240" s="9"/>
      <c r="P240" s="9"/>
      <c r="Q240" s="33"/>
      <c r="R240" s="33"/>
      <c r="S240" s="76"/>
      <c r="T240" s="9"/>
    </row>
    <row r="241" spans="4:20" ht="15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29"/>
      <c r="O241" s="9"/>
      <c r="P241" s="9"/>
      <c r="Q241" s="33"/>
      <c r="R241" s="33"/>
      <c r="S241" s="76"/>
      <c r="T241" s="9"/>
    </row>
    <row r="242" spans="4:20" ht="15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29"/>
      <c r="O242" s="9"/>
      <c r="P242" s="9"/>
      <c r="Q242" s="33"/>
      <c r="R242" s="33"/>
      <c r="S242" s="76"/>
      <c r="T242" s="9"/>
    </row>
    <row r="243" spans="4:20" ht="15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29"/>
      <c r="O243" s="9"/>
      <c r="P243" s="9"/>
      <c r="Q243" s="33"/>
      <c r="R243" s="33"/>
      <c r="S243" s="76"/>
      <c r="T243" s="9"/>
    </row>
    <row r="244" spans="4:20" ht="15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29"/>
      <c r="O244" s="9"/>
      <c r="P244" s="9"/>
      <c r="Q244" s="33"/>
      <c r="R244" s="33"/>
      <c r="S244" s="76"/>
      <c r="T244" s="9"/>
    </row>
    <row r="245" spans="16:20" ht="15">
      <c r="P245" s="9"/>
      <c r="Q245" s="33"/>
      <c r="R245" s="33"/>
      <c r="S245" s="76"/>
      <c r="T245" s="9"/>
    </row>
    <row r="246" spans="16:20" ht="15">
      <c r="P246" s="9"/>
      <c r="Q246" s="33"/>
      <c r="R246" s="33"/>
      <c r="S246" s="76"/>
      <c r="T246" s="9"/>
    </row>
    <row r="247" spans="16:20" ht="15">
      <c r="P247" s="9"/>
      <c r="Q247" s="33"/>
      <c r="R247" s="33"/>
      <c r="S247" s="9"/>
      <c r="T247" s="9"/>
    </row>
    <row r="248" spans="16:20" ht="15">
      <c r="P248" s="9"/>
      <c r="Q248" s="33"/>
      <c r="R248" s="33"/>
      <c r="S248" s="76"/>
      <c r="T248" s="9"/>
    </row>
    <row r="249" spans="16:20" ht="15">
      <c r="P249" s="9"/>
      <c r="Q249" s="33"/>
      <c r="R249" s="33"/>
      <c r="S249" s="76"/>
      <c r="T249" s="9"/>
    </row>
    <row r="250" spans="16:20" ht="15">
      <c r="P250" s="9"/>
      <c r="Q250" s="33"/>
      <c r="R250" s="33"/>
      <c r="S250" s="76"/>
      <c r="T250" s="9"/>
    </row>
    <row r="251" spans="16:20" ht="15">
      <c r="P251" s="9"/>
      <c r="Q251" s="33"/>
      <c r="R251" s="33"/>
      <c r="S251" s="9"/>
      <c r="T251" s="9"/>
    </row>
    <row r="252" spans="16:20" ht="15">
      <c r="P252" s="9"/>
      <c r="Q252" s="33"/>
      <c r="R252" s="33"/>
      <c r="S252" s="76"/>
      <c r="T252" s="9"/>
    </row>
    <row r="253" spans="16:20" ht="15">
      <c r="P253" s="9"/>
      <c r="Q253" s="33"/>
      <c r="R253" s="33"/>
      <c r="S253" s="76"/>
      <c r="T253" s="9"/>
    </row>
    <row r="254" spans="16:19" ht="15">
      <c r="P254" s="9"/>
      <c r="Q254" s="33"/>
      <c r="R254" s="33"/>
      <c r="S254" s="9"/>
    </row>
    <row r="255" ht="15">
      <c r="S255" s="54"/>
    </row>
    <row r="256" ht="15">
      <c r="S256" s="54"/>
    </row>
    <row r="266" ht="15">
      <c r="S266" s="54"/>
    </row>
    <row r="267" ht="15">
      <c r="S267" s="54"/>
    </row>
    <row r="271" ht="15">
      <c r="S271" s="54"/>
    </row>
    <row r="272" ht="15">
      <c r="S272" s="54"/>
    </row>
    <row r="273" ht="15">
      <c r="S273" s="54"/>
    </row>
    <row r="278" ht="15">
      <c r="S278" s="54"/>
    </row>
    <row r="285" ht="15">
      <c r="S285" s="54"/>
    </row>
    <row r="288" ht="15">
      <c r="S288" s="54"/>
    </row>
    <row r="302" ht="15">
      <c r="S302" s="54"/>
    </row>
    <row r="303" ht="15">
      <c r="S303" s="54"/>
    </row>
    <row r="304" ht="15">
      <c r="S304" s="5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proplan-p089473</cp:lastModifiedBy>
  <dcterms:created xsi:type="dcterms:W3CDTF">2013-05-07T17:06:03Z</dcterms:created>
  <dcterms:modified xsi:type="dcterms:W3CDTF">2014-12-18T10:47:12Z</dcterms:modified>
  <cp:category/>
  <cp:version/>
  <cp:contentType/>
  <cp:contentStatus/>
</cp:coreProperties>
</file>